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5180" windowHeight="9225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'ПРОТОКОЛ_мэ'!$B$5:$S$60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</workbook>
</file>

<file path=xl/sharedStrings.xml><?xml version="1.0" encoding="utf-8"?>
<sst xmlns="http://schemas.openxmlformats.org/spreadsheetml/2006/main" count="742" uniqueCount="295">
  <si>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</si>
  <si>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</si>
  <si>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</si>
  <si>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</si>
  <si>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</si>
  <si>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</si>
  <si>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</si>
  <si>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</si>
  <si>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</si>
  <si>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</si>
  <si>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</si>
  <si>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</si>
  <si>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</si>
  <si>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</si>
  <si>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</si>
  <si>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</si>
  <si>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</si>
  <si>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</si>
  <si>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</si>
  <si>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</si>
  <si>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</si>
  <si>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</si>
  <si>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</si>
  <si>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</si>
  <si>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</si>
  <si>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</si>
  <si>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</si>
  <si>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</si>
  <si>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</si>
  <si>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</si>
  <si>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</si>
  <si>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</si>
  <si>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</si>
  <si>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</si>
  <si>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</si>
  <si>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</si>
  <si>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</si>
  <si>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</si>
  <si>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</si>
  <si>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</si>
  <si>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</si>
  <si>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</si>
  <si>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</si>
  <si>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</si>
  <si>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</si>
  <si>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</si>
  <si>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</si>
  <si>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</si>
  <si>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</si>
  <si>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</si>
  <si>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</si>
  <si>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</si>
  <si>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</si>
  <si>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</si>
  <si>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</si>
  <si>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</si>
  <si>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</si>
  <si>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</si>
  <si>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</si>
  <si>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</si>
  <si>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</si>
  <si>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</si>
  <si>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</si>
  <si>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</si>
  <si>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</si>
  <si>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</si>
  <si>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</si>
  <si>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</si>
  <si>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</si>
  <si>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</si>
  <si>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</si>
  <si>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</si>
  <si>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</si>
  <si>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</si>
  <si>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</si>
  <si>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</si>
  <si>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</si>
  <si>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</si>
  <si>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</si>
  <si>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</si>
  <si>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</si>
  <si>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</si>
  <si>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</si>
  <si>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</si>
  <si>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</si>
  <si>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</si>
  <si>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</si>
  <si>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</si>
  <si>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</si>
  <si>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</si>
  <si>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</si>
  <si>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</si>
  <si>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</si>
  <si>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</si>
  <si>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</si>
  <si>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</si>
  <si>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</si>
  <si>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</si>
  <si>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</si>
  <si>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</si>
  <si>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</si>
  <si>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</si>
  <si>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</si>
  <si>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</si>
  <si>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</si>
  <si>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</si>
  <si>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</si>
  <si>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</si>
  <si>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</si>
  <si>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</si>
  <si>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</si>
  <si>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</si>
  <si>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</si>
  <si>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Муниципальный этап всероссийской олимпиады школьников  2021-2022 г.г.</t>
  </si>
  <si>
    <t xml:space="preserve">  18 ноября 2021 г.</t>
  </si>
  <si>
    <t>ПО географии</t>
  </si>
  <si>
    <t xml:space="preserve">Молодецкий </t>
  </si>
  <si>
    <t>Никита</t>
  </si>
  <si>
    <t>Александрович</t>
  </si>
  <si>
    <t>м</t>
  </si>
  <si>
    <t>Зуева</t>
  </si>
  <si>
    <t>Софья</t>
  </si>
  <si>
    <t>Романовна</t>
  </si>
  <si>
    <t>ж</t>
  </si>
  <si>
    <t>Константиновна</t>
  </si>
  <si>
    <t>Виктория</t>
  </si>
  <si>
    <t>Дмитриевна</t>
  </si>
  <si>
    <t>Бондаренко</t>
  </si>
  <si>
    <t>Сергеевна</t>
  </si>
  <si>
    <t xml:space="preserve">Огнев </t>
  </si>
  <si>
    <t xml:space="preserve">Никита </t>
  </si>
  <si>
    <t>Гужеленко</t>
  </si>
  <si>
    <t>Иван</t>
  </si>
  <si>
    <t>Панов</t>
  </si>
  <si>
    <t>Максим</t>
  </si>
  <si>
    <t>Викторович</t>
  </si>
  <si>
    <t>Оленников</t>
  </si>
  <si>
    <t xml:space="preserve">Илья </t>
  </si>
  <si>
    <t>Сергеевич</t>
  </si>
  <si>
    <t>Лигай</t>
  </si>
  <si>
    <t>Ангелина</t>
  </si>
  <si>
    <t>Валерьевна</t>
  </si>
  <si>
    <t>Алекперова</t>
  </si>
  <si>
    <t>Милана</t>
  </si>
  <si>
    <t>Саилевна</t>
  </si>
  <si>
    <t>24.04.2008</t>
  </si>
  <si>
    <t>Тарарыко</t>
  </si>
  <si>
    <t>Юлия</t>
  </si>
  <si>
    <t>10.11.2006</t>
  </si>
  <si>
    <t>Кармаза</t>
  </si>
  <si>
    <t>Илья</t>
  </si>
  <si>
    <t>Тимофеевич</t>
  </si>
  <si>
    <t>29.04.2006</t>
  </si>
  <si>
    <t xml:space="preserve">Коротких </t>
  </si>
  <si>
    <t>Анастасия</t>
  </si>
  <si>
    <t>Юрьевна</t>
  </si>
  <si>
    <t>Наливайко</t>
  </si>
  <si>
    <t>Алина</t>
  </si>
  <si>
    <t>Стрепков</t>
  </si>
  <si>
    <t>Вячеславович</t>
  </si>
  <si>
    <t>Макаров</t>
  </si>
  <si>
    <t>Кирилл</t>
  </si>
  <si>
    <t>Семенович</t>
  </si>
  <si>
    <t>Кайль</t>
  </si>
  <si>
    <t>Роман</t>
  </si>
  <si>
    <t>Антонович</t>
  </si>
  <si>
    <t>31.05.2005</t>
  </si>
  <si>
    <t>Климович</t>
  </si>
  <si>
    <t>Владлена</t>
  </si>
  <si>
    <t>Викторовна</t>
  </si>
  <si>
    <t>Агапченко</t>
  </si>
  <si>
    <t>Михайлович</t>
  </si>
  <si>
    <t>14.08.2008</t>
  </si>
  <si>
    <t>Носикова</t>
  </si>
  <si>
    <t>11.02.2008</t>
  </si>
  <si>
    <t>Саргсян</t>
  </si>
  <si>
    <t>Эдмон</t>
  </si>
  <si>
    <t>Гайкович</t>
  </si>
  <si>
    <t>Климов</t>
  </si>
  <si>
    <t>Тимофей</t>
  </si>
  <si>
    <t>Дмитриевич</t>
  </si>
  <si>
    <t>14.082006</t>
  </si>
  <si>
    <t xml:space="preserve">Павлова  </t>
  </si>
  <si>
    <t>Арина</t>
  </si>
  <si>
    <t>Алексеевна</t>
  </si>
  <si>
    <t>филиал 3</t>
  </si>
  <si>
    <t>Ильичева</t>
  </si>
  <si>
    <t>Ческидова</t>
  </si>
  <si>
    <t>Анна</t>
  </si>
  <si>
    <t>Ивановна</t>
  </si>
  <si>
    <t>Ковалёв</t>
  </si>
  <si>
    <t>Фуртак</t>
  </si>
  <si>
    <t>Витальевна</t>
  </si>
  <si>
    <t>Пупасова</t>
  </si>
  <si>
    <t>Дарья</t>
  </si>
  <si>
    <t>Анатольевна</t>
  </si>
  <si>
    <t>16.03.2007</t>
  </si>
  <si>
    <t>Ростопша</t>
  </si>
  <si>
    <t>Александра</t>
  </si>
  <si>
    <t>Александровна</t>
  </si>
  <si>
    <t>Зыков</t>
  </si>
  <si>
    <t>Михаил</t>
  </si>
  <si>
    <t>Алексеевич</t>
  </si>
  <si>
    <t>Лузина</t>
  </si>
  <si>
    <t>Доминика</t>
  </si>
  <si>
    <t>30.11.2006</t>
  </si>
  <si>
    <t>Затроева</t>
  </si>
  <si>
    <t>Яна</t>
  </si>
  <si>
    <t>22.09.2007</t>
  </si>
  <si>
    <t>Леонович</t>
  </si>
  <si>
    <t>Полина</t>
  </si>
  <si>
    <t>Денисовна</t>
  </si>
  <si>
    <t xml:space="preserve">Данилов </t>
  </si>
  <si>
    <t xml:space="preserve">Иван </t>
  </si>
  <si>
    <t>Сергеева</t>
  </si>
  <si>
    <t>Вера</t>
  </si>
  <si>
    <t>Владимировна</t>
  </si>
  <si>
    <t>11.10.2008</t>
  </si>
  <si>
    <t>Шкредов</t>
  </si>
  <si>
    <t>Андрей</t>
  </si>
  <si>
    <t>09.05.2006</t>
  </si>
  <si>
    <t xml:space="preserve">Рева  </t>
  </si>
  <si>
    <t xml:space="preserve">Вячеслав </t>
  </si>
  <si>
    <t>Игоревич</t>
  </si>
  <si>
    <t xml:space="preserve">Лаврухин  </t>
  </si>
  <si>
    <t xml:space="preserve">Даниил </t>
  </si>
  <si>
    <t>Лафетов</t>
  </si>
  <si>
    <t>Иванович</t>
  </si>
  <si>
    <t>Большакова</t>
  </si>
  <si>
    <t>Екатерина</t>
  </si>
  <si>
    <t>Гладышева</t>
  </si>
  <si>
    <t>Мильчаков</t>
  </si>
  <si>
    <t>Артём</t>
  </si>
  <si>
    <t>Васильевич</t>
  </si>
  <si>
    <t xml:space="preserve">Иванова </t>
  </si>
  <si>
    <t>Ковалева</t>
  </si>
  <si>
    <t>Геннадьевна</t>
  </si>
  <si>
    <t>06.03.2008</t>
  </si>
  <si>
    <t>Углев</t>
  </si>
  <si>
    <t>Григорий</t>
  </si>
  <si>
    <t>Владимирович</t>
  </si>
  <si>
    <t>Красикова</t>
  </si>
  <si>
    <t>Светлана</t>
  </si>
  <si>
    <t xml:space="preserve">Голубцов </t>
  </si>
  <si>
    <t>Гавриленко</t>
  </si>
  <si>
    <t>Владимир</t>
  </si>
  <si>
    <t>Подобедова</t>
  </si>
  <si>
    <t>Зубрилкина</t>
  </si>
  <si>
    <t>Карина</t>
  </si>
  <si>
    <t>09.07.2005</t>
  </si>
  <si>
    <t>Гайнутдинова</t>
  </si>
  <si>
    <t>Вагизовна</t>
  </si>
  <si>
    <t xml:space="preserve">Метёлкин </t>
  </si>
  <si>
    <t>Павел</t>
  </si>
  <si>
    <t xml:space="preserve">география </t>
  </si>
  <si>
    <t xml:space="preserve">да </t>
  </si>
  <si>
    <t>Арефьева Светлана Викторовна</t>
  </si>
  <si>
    <t>киселева Валентина ивановна</t>
  </si>
  <si>
    <t>Купреева Наталья Николаевна</t>
  </si>
  <si>
    <t>Белобородова Любовь Михайловна</t>
  </si>
  <si>
    <t>Бруквина Ираида Валентиновна</t>
  </si>
  <si>
    <t>Скобелкина Оксана Николаевна</t>
  </si>
  <si>
    <t>Агеева Анна Игоревна</t>
  </si>
  <si>
    <t>Соколенко Людмила Анатольевна</t>
  </si>
  <si>
    <t>№ 8</t>
  </si>
  <si>
    <t>10</t>
  </si>
  <si>
    <t>15</t>
  </si>
  <si>
    <t>16,5</t>
  </si>
  <si>
    <t>13</t>
  </si>
  <si>
    <t>14,5</t>
  </si>
  <si>
    <t>Черепанов</t>
  </si>
  <si>
    <t>география да</t>
  </si>
  <si>
    <t>16</t>
  </si>
  <si>
    <t>14</t>
  </si>
  <si>
    <t>17,5</t>
  </si>
  <si>
    <t>12,5</t>
  </si>
  <si>
    <t>9</t>
  </si>
  <si>
    <t>18</t>
  </si>
  <si>
    <t>10,5</t>
  </si>
  <si>
    <t>13,5</t>
  </si>
  <si>
    <t>11</t>
  </si>
  <si>
    <t>18,5</t>
  </si>
  <si>
    <t>12</t>
  </si>
  <si>
    <t>17</t>
  </si>
  <si>
    <t>15,5</t>
  </si>
  <si>
    <t>9,5</t>
  </si>
  <si>
    <t>11,5</t>
  </si>
  <si>
    <t>Тимофеев</t>
  </si>
  <si>
    <t>Анатолий</t>
  </si>
  <si>
    <t>географияда</t>
  </si>
  <si>
    <t>нет</t>
  </si>
  <si>
    <t>София</t>
  </si>
  <si>
    <t>география</t>
  </si>
  <si>
    <t>Беляев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</si>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</sst>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9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1"/>
      <name val="Times New Roman"/>
      <family val="1"/>
    </font>
    <font>
      <sz val="10"/>
      <color indexed="8"/>
      <name val="Cambria"/>
      <family val="1"/>
    </font>
    <font>
      <sz val="10"/>
      <name val="Times New Roman"/>
      <family val="1"/>
    </font>
    <font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165" fontId="24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49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0" fillId="0" borderId="14" xfId="0" applyBorder="1"/>
    <xf numFmtId="0" fontId="25" fillId="0" borderId="14" xfId="0" applyFont="1" applyBorder="1" applyAlignment="1">
      <alignment horizontal="left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14" fontId="25" fillId="0" borderId="14" xfId="0" applyNumberFormat="1" applyFont="1" applyBorder="1" applyAlignment="1">
      <alignment horizontal="left"/>
    </xf>
    <xf numFmtId="0" fontId="2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left"/>
    </xf>
    <xf numFmtId="0" fontId="26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4" xfId="60" applyFont="1" applyBorder="1">
      <alignment/>
      <protection/>
    </xf>
    <xf numFmtId="0" fontId="27" fillId="0" borderId="14" xfId="0" applyFont="1" applyBorder="1" applyAlignment="1">
      <alignment horizontal="center"/>
    </xf>
    <xf numFmtId="14" fontId="27" fillId="0" borderId="14" xfId="39" applyNumberFormat="1" applyFont="1" applyBorder="1" applyAlignment="1">
      <alignment horizontal="left" vertical="center"/>
      <protection/>
    </xf>
    <xf numFmtId="49" fontId="0" fillId="0" borderId="14" xfId="0" applyNumberFormat="1" applyBorder="1" applyAlignment="1">
      <alignment horizontal="left"/>
    </xf>
    <xf numFmtId="0" fontId="0" fillId="0" borderId="14" xfId="0" applyFont="1" applyBorder="1" applyAlignment="1">
      <alignment horizontal="center"/>
    </xf>
    <xf numFmtId="1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14" fontId="28" fillId="0" borderId="14" xfId="0" applyNumberFormat="1" applyFont="1" applyBorder="1" applyAlignment="1">
      <alignment horizontal="left" wrapText="1"/>
    </xf>
    <xf numFmtId="14" fontId="28" fillId="0" borderId="14" xfId="0" applyNumberFormat="1" applyFont="1" applyBorder="1" applyAlignment="1">
      <alignment horizontal="left" vertical="top" wrapText="1"/>
    </xf>
    <xf numFmtId="14" fontId="0" fillId="0" borderId="14" xfId="0" applyNumberFormat="1" applyFont="1" applyBorder="1" applyAlignment="1">
      <alignment horizontal="left"/>
    </xf>
    <xf numFmtId="165" fontId="25" fillId="0" borderId="14" xfId="0" applyNumberFormat="1" applyFont="1" applyBorder="1"/>
    <xf numFmtId="165" fontId="0" fillId="0" borderId="14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left" vertical="center" wrapText="1"/>
    </xf>
    <xf numFmtId="0" fontId="21" fillId="24" borderId="14" xfId="0" applyFont="1" applyFill="1" applyBorder="1"/>
    <xf numFmtId="0" fontId="21" fillId="24" borderId="14" xfId="0" applyFont="1" applyFill="1" applyBorder="1" applyAlignment="1">
      <alignment horizontal="center"/>
    </xf>
    <xf numFmtId="14" fontId="21" fillId="24" borderId="14" xfId="0" applyNumberFormat="1" applyFont="1" applyFill="1" applyBorder="1" applyAlignment="1">
      <alignment horizontal="center"/>
    </xf>
    <xf numFmtId="49" fontId="21" fillId="24" borderId="14" xfId="0" applyNumberFormat="1" applyFont="1" applyFill="1" applyBorder="1" applyAlignment="1">
      <alignment horizontal="left"/>
    </xf>
    <xf numFmtId="1" fontId="21" fillId="24" borderId="14" xfId="0" applyNumberFormat="1" applyFont="1" applyFill="1" applyBorder="1" applyAlignment="1">
      <alignment horizontal="left"/>
    </xf>
    <xf numFmtId="9" fontId="21" fillId="24" borderId="14" xfId="0" applyNumberFormat="1" applyFont="1" applyFill="1" applyBorder="1" applyAlignment="1">
      <alignment horizontal="left"/>
    </xf>
    <xf numFmtId="165" fontId="21" fillId="24" borderId="14" xfId="0" applyNumberFormat="1" applyFont="1" applyFill="1" applyBorder="1"/>
    <xf numFmtId="0" fontId="0" fillId="0" borderId="0" xfId="0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showGridLines="0" tabSelected="1" zoomScale="90" zoomScaleNormal="90" workbookViewId="0" topLeftCell="A1">
      <pane ySplit="5" topLeftCell="A42" activePane="bottomLeft" state="frozen"/>
      <selection pane="bottomLeft" activeCell="J23" sqref="J23"/>
    </sheetView>
  </sheetViews>
  <sheetFormatPr defaultColWidth="9.00390625" defaultRowHeight="12.75"/>
  <cols>
    <col min="1" max="1" width="9.125" style="19" customWidth="1"/>
    <col min="2" max="2" width="17.75390625" style="20" customWidth="1"/>
    <col min="3" max="3" width="16.125" style="20" customWidth="1"/>
    <col min="4" max="4" width="17.25390625" style="20" customWidth="1"/>
    <col min="5" max="5" width="7.25390625" style="20" customWidth="1"/>
    <col min="6" max="6" width="13.25390625" style="31" customWidth="1"/>
    <col min="7" max="7" width="9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9.75390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75" t="s">
        <v>113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2:19" s="10" customFormat="1" ht="16.5" customHeight="1">
      <c r="B2" s="11"/>
      <c r="C2" s="11"/>
      <c r="D2" s="11"/>
      <c r="E2" s="11"/>
      <c r="F2" s="13"/>
      <c r="G2" s="11"/>
      <c r="H2" s="66" t="s">
        <v>111</v>
      </c>
      <c r="I2" s="13"/>
      <c r="J2" s="11"/>
      <c r="K2" s="29" t="s">
        <v>264</v>
      </c>
      <c r="N2" s="11"/>
      <c r="O2" s="11"/>
      <c r="P2" s="11"/>
      <c r="Q2" s="11"/>
      <c r="R2" s="11"/>
      <c r="S2" s="11"/>
    </row>
    <row r="3" spans="4:19" s="10" customFormat="1" ht="16.5" customHeight="1">
      <c r="D3" s="11"/>
      <c r="E3" s="11"/>
      <c r="F3" s="13"/>
      <c r="G3" s="11"/>
      <c r="H3" s="66"/>
      <c r="I3" s="27" t="s">
        <v>115</v>
      </c>
      <c r="J3" s="11"/>
      <c r="K3" s="11"/>
      <c r="L3" s="11"/>
      <c r="M3" s="11"/>
      <c r="N3" s="11"/>
      <c r="O3" s="11"/>
      <c r="P3" s="11"/>
      <c r="Q3" s="75" t="s">
        <v>112</v>
      </c>
      <c r="R3" s="75"/>
      <c r="S3" s="12" t="s">
        <v>114</v>
      </c>
    </row>
    <row r="4" spans="3:19" s="10" customFormat="1" ht="12.75">
      <c r="C4" s="13"/>
      <c r="D4" s="13"/>
      <c r="E4" s="13"/>
      <c r="F4" s="13"/>
      <c r="G4" s="13"/>
      <c r="H4" s="66"/>
      <c r="I4" s="27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14" t="s">
        <v>0</v>
      </c>
      <c r="C5" s="14" t="s">
        <v>1</v>
      </c>
      <c r="D5" s="14" t="s">
        <v>2</v>
      </c>
      <c r="E5" s="14" t="s">
        <v>8</v>
      </c>
      <c r="F5" s="14" t="s">
        <v>3</v>
      </c>
      <c r="G5" s="14" t="s">
        <v>105</v>
      </c>
      <c r="H5" s="14" t="s">
        <v>16</v>
      </c>
      <c r="I5" s="28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33" customFormat="1" ht="17.25" customHeight="1">
      <c r="A6" s="40">
        <v>1</v>
      </c>
      <c r="B6" s="41" t="s">
        <v>116</v>
      </c>
      <c r="C6" s="42" t="s">
        <v>117</v>
      </c>
      <c r="D6" s="42" t="s">
        <v>118</v>
      </c>
      <c r="E6" s="43" t="s">
        <v>119</v>
      </c>
      <c r="F6" s="44">
        <v>38081</v>
      </c>
      <c r="G6" s="25" t="s">
        <v>254</v>
      </c>
      <c r="H6" s="25" t="s">
        <v>255</v>
      </c>
      <c r="I6" s="42" t="s">
        <v>65</v>
      </c>
      <c r="J6" s="45">
        <v>9</v>
      </c>
      <c r="K6" s="45">
        <v>10</v>
      </c>
      <c r="L6" s="25" t="s">
        <v>13</v>
      </c>
      <c r="M6" s="26" t="s">
        <v>6</v>
      </c>
      <c r="N6" s="26" t="s">
        <v>294</v>
      </c>
      <c r="O6" s="30">
        <v>41.5</v>
      </c>
      <c r="P6" s="26">
        <f aca="true" t="shared" si="0" ref="P6:P37">N6+O6</f>
        <v>62.5</v>
      </c>
      <c r="Q6" s="30">
        <v>100</v>
      </c>
      <c r="R6" s="32">
        <f aca="true" t="shared" si="1" ref="R6:R16">P6/Q6</f>
        <v>0.625</v>
      </c>
      <c r="S6" s="64" t="s">
        <v>256</v>
      </c>
    </row>
    <row r="7" spans="1:19" s="33" customFormat="1" ht="17.25" customHeight="1">
      <c r="A7">
        <v>2</v>
      </c>
      <c r="B7" s="51" t="s">
        <v>200</v>
      </c>
      <c r="C7" s="51" t="s">
        <v>201</v>
      </c>
      <c r="D7" s="52" t="s">
        <v>202</v>
      </c>
      <c r="E7" s="53" t="s">
        <v>119</v>
      </c>
      <c r="F7" s="54">
        <v>38878</v>
      </c>
      <c r="G7" s="25" t="s">
        <v>254</v>
      </c>
      <c r="H7" s="25" t="s">
        <v>255</v>
      </c>
      <c r="I7" s="42" t="s">
        <v>65</v>
      </c>
      <c r="J7" s="53">
        <v>8</v>
      </c>
      <c r="K7" s="53">
        <v>9</v>
      </c>
      <c r="L7" s="25" t="s">
        <v>12</v>
      </c>
      <c r="M7" s="26" t="s">
        <v>7</v>
      </c>
      <c r="N7" s="26" t="s">
        <v>281</v>
      </c>
      <c r="O7" s="30">
        <v>36</v>
      </c>
      <c r="P7" s="26">
        <f t="shared" si="0"/>
        <v>54.5</v>
      </c>
      <c r="Q7" s="30">
        <v>100</v>
      </c>
      <c r="R7" s="32">
        <f t="shared" si="1"/>
        <v>0.545</v>
      </c>
      <c r="S7" s="55" t="s">
        <v>260</v>
      </c>
    </row>
    <row r="8" spans="1:19" s="33" customFormat="1" ht="17.25" customHeight="1">
      <c r="A8" s="40">
        <v>3</v>
      </c>
      <c r="B8" s="55" t="s">
        <v>241</v>
      </c>
      <c r="C8" s="55" t="s">
        <v>242</v>
      </c>
      <c r="D8" s="55" t="s">
        <v>192</v>
      </c>
      <c r="E8" s="47" t="s">
        <v>11</v>
      </c>
      <c r="F8" s="48">
        <v>38844</v>
      </c>
      <c r="G8" s="25" t="s">
        <v>254</v>
      </c>
      <c r="H8" s="25" t="s">
        <v>255</v>
      </c>
      <c r="I8" s="42" t="s">
        <v>65</v>
      </c>
      <c r="J8" s="56">
        <v>14</v>
      </c>
      <c r="K8" s="47">
        <v>9</v>
      </c>
      <c r="L8" s="25" t="s">
        <v>13</v>
      </c>
      <c r="M8" s="26" t="s">
        <v>14</v>
      </c>
      <c r="N8" s="26" t="s">
        <v>282</v>
      </c>
      <c r="O8" s="30">
        <v>29</v>
      </c>
      <c r="P8" s="26">
        <f t="shared" si="0"/>
        <v>41</v>
      </c>
      <c r="Q8" s="30">
        <v>100</v>
      </c>
      <c r="R8" s="32">
        <f t="shared" si="1"/>
        <v>0.41</v>
      </c>
      <c r="S8" s="65" t="s">
        <v>261</v>
      </c>
    </row>
    <row r="9" spans="1:19" s="33" customFormat="1" ht="17.25" customHeight="1">
      <c r="A9">
        <v>4</v>
      </c>
      <c r="B9" s="55" t="s">
        <v>191</v>
      </c>
      <c r="C9" s="55" t="s">
        <v>164</v>
      </c>
      <c r="D9" s="55" t="s">
        <v>159</v>
      </c>
      <c r="E9" s="47" t="s">
        <v>10</v>
      </c>
      <c r="F9" s="48">
        <v>39006</v>
      </c>
      <c r="G9" s="25" t="s">
        <v>254</v>
      </c>
      <c r="H9" s="25" t="s">
        <v>255</v>
      </c>
      <c r="I9" s="42" t="s">
        <v>65</v>
      </c>
      <c r="J9" s="56">
        <v>14</v>
      </c>
      <c r="K9" s="47">
        <v>9</v>
      </c>
      <c r="L9" s="25" t="s">
        <v>13</v>
      </c>
      <c r="M9" s="26" t="s">
        <v>14</v>
      </c>
      <c r="N9" s="26" t="s">
        <v>280</v>
      </c>
      <c r="O9" s="30">
        <v>29.5</v>
      </c>
      <c r="P9" s="26">
        <f t="shared" si="0"/>
        <v>40.5</v>
      </c>
      <c r="Q9" s="30">
        <v>100</v>
      </c>
      <c r="R9" s="32">
        <f t="shared" si="1"/>
        <v>0.405</v>
      </c>
      <c r="S9" s="65" t="s">
        <v>261</v>
      </c>
    </row>
    <row r="10" spans="1:19" s="33" customFormat="1" ht="17.25" customHeight="1">
      <c r="A10" s="40">
        <v>5</v>
      </c>
      <c r="B10" s="49" t="s">
        <v>146</v>
      </c>
      <c r="C10" s="40" t="s">
        <v>147</v>
      </c>
      <c r="D10" s="40" t="s">
        <v>128</v>
      </c>
      <c r="E10" s="50" t="s">
        <v>11</v>
      </c>
      <c r="F10" s="49" t="s">
        <v>148</v>
      </c>
      <c r="G10" s="25" t="s">
        <v>254</v>
      </c>
      <c r="H10" s="25" t="s">
        <v>255</v>
      </c>
      <c r="I10" s="42" t="s">
        <v>65</v>
      </c>
      <c r="J10" s="47">
        <v>7</v>
      </c>
      <c r="K10" s="50">
        <v>8</v>
      </c>
      <c r="L10" s="25" t="s">
        <v>12</v>
      </c>
      <c r="M10" s="26" t="s">
        <v>14</v>
      </c>
      <c r="N10" s="26" t="s">
        <v>277</v>
      </c>
      <c r="O10" s="30">
        <v>20</v>
      </c>
      <c r="P10" s="26">
        <f t="shared" si="0"/>
        <v>38</v>
      </c>
      <c r="Q10" s="30">
        <v>100</v>
      </c>
      <c r="R10" s="32">
        <f t="shared" si="1"/>
        <v>0.38</v>
      </c>
      <c r="S10" s="55" t="s">
        <v>259</v>
      </c>
    </row>
    <row r="11" spans="1:19" s="33" customFormat="1" ht="17.25" customHeight="1">
      <c r="A11">
        <v>6</v>
      </c>
      <c r="B11" s="51" t="s">
        <v>238</v>
      </c>
      <c r="C11" s="51" t="s">
        <v>239</v>
      </c>
      <c r="D11" s="52" t="s">
        <v>240</v>
      </c>
      <c r="E11" s="53" t="s">
        <v>119</v>
      </c>
      <c r="F11" s="54">
        <v>39075</v>
      </c>
      <c r="G11" s="25" t="s">
        <v>254</v>
      </c>
      <c r="H11" s="25" t="s">
        <v>255</v>
      </c>
      <c r="I11" s="42" t="s">
        <v>65</v>
      </c>
      <c r="J11" s="53">
        <v>8</v>
      </c>
      <c r="K11" s="53">
        <v>9</v>
      </c>
      <c r="L11" s="25" t="s">
        <v>12</v>
      </c>
      <c r="M11" s="26" t="s">
        <v>14</v>
      </c>
      <c r="N11" s="26" t="s">
        <v>283</v>
      </c>
      <c r="O11" s="30">
        <v>21</v>
      </c>
      <c r="P11" s="26">
        <f t="shared" si="0"/>
        <v>38</v>
      </c>
      <c r="Q11" s="30">
        <v>100</v>
      </c>
      <c r="R11" s="32">
        <f t="shared" si="1"/>
        <v>0.38</v>
      </c>
      <c r="S11" s="55" t="s">
        <v>260</v>
      </c>
    </row>
    <row r="12" spans="1:19" s="33" customFormat="1" ht="17.25" customHeight="1">
      <c r="A12" s="40">
        <v>7</v>
      </c>
      <c r="B12" s="57" t="s">
        <v>187</v>
      </c>
      <c r="C12" s="57" t="s">
        <v>188</v>
      </c>
      <c r="D12" s="57" t="s">
        <v>189</v>
      </c>
      <c r="E12" s="58" t="s">
        <v>123</v>
      </c>
      <c r="F12" s="48">
        <v>39109</v>
      </c>
      <c r="G12" s="25" t="s">
        <v>254</v>
      </c>
      <c r="H12" s="25" t="s">
        <v>255</v>
      </c>
      <c r="I12" s="42" t="s">
        <v>65</v>
      </c>
      <c r="J12" s="56">
        <v>14</v>
      </c>
      <c r="K12" s="58">
        <v>8</v>
      </c>
      <c r="L12" s="25" t="s">
        <v>13</v>
      </c>
      <c r="M12" s="26" t="s">
        <v>14</v>
      </c>
      <c r="N12" s="26" t="s">
        <v>274</v>
      </c>
      <c r="O12" s="30">
        <v>20</v>
      </c>
      <c r="P12" s="26">
        <f t="shared" si="0"/>
        <v>37.5</v>
      </c>
      <c r="Q12" s="30">
        <v>100</v>
      </c>
      <c r="R12" s="32">
        <f t="shared" si="1"/>
        <v>0.375</v>
      </c>
      <c r="S12" s="65" t="s">
        <v>261</v>
      </c>
    </row>
    <row r="13" spans="1:19" s="33" customFormat="1" ht="17.25" customHeight="1">
      <c r="A13">
        <v>8</v>
      </c>
      <c r="B13" s="49" t="s">
        <v>163</v>
      </c>
      <c r="C13" s="40" t="s">
        <v>164</v>
      </c>
      <c r="D13" s="40" t="s">
        <v>165</v>
      </c>
      <c r="E13" s="50" t="s">
        <v>10</v>
      </c>
      <c r="F13" s="49" t="s">
        <v>166</v>
      </c>
      <c r="G13" s="25" t="s">
        <v>254</v>
      </c>
      <c r="H13" s="25" t="s">
        <v>255</v>
      </c>
      <c r="I13" s="42" t="s">
        <v>65</v>
      </c>
      <c r="J13" s="47">
        <v>7</v>
      </c>
      <c r="K13" s="50">
        <v>10</v>
      </c>
      <c r="L13" s="25" t="s">
        <v>13</v>
      </c>
      <c r="M13" s="26" t="s">
        <v>14</v>
      </c>
      <c r="N13" s="26" t="s">
        <v>277</v>
      </c>
      <c r="O13" s="30">
        <v>17.5</v>
      </c>
      <c r="P13" s="26">
        <f t="shared" si="0"/>
        <v>35.5</v>
      </c>
      <c r="Q13" s="30">
        <v>100</v>
      </c>
      <c r="R13" s="32">
        <f t="shared" si="1"/>
        <v>0.355</v>
      </c>
      <c r="S13" s="55" t="s">
        <v>259</v>
      </c>
    </row>
    <row r="14" spans="1:19" s="33" customFormat="1" ht="17.25" customHeight="1">
      <c r="A14" s="40">
        <v>9</v>
      </c>
      <c r="B14" s="41" t="s">
        <v>120</v>
      </c>
      <c r="C14" s="42" t="s">
        <v>121</v>
      </c>
      <c r="D14" s="42" t="s">
        <v>122</v>
      </c>
      <c r="E14" s="43" t="s">
        <v>123</v>
      </c>
      <c r="F14" s="44">
        <v>39565</v>
      </c>
      <c r="G14" s="25" t="s">
        <v>254</v>
      </c>
      <c r="H14" s="25" t="s">
        <v>255</v>
      </c>
      <c r="I14" s="42" t="s">
        <v>65</v>
      </c>
      <c r="J14" s="45">
        <v>9</v>
      </c>
      <c r="K14" s="45">
        <v>7</v>
      </c>
      <c r="L14" s="25" t="s">
        <v>12</v>
      </c>
      <c r="M14" s="26" t="s">
        <v>14</v>
      </c>
      <c r="N14" s="26" t="s">
        <v>266</v>
      </c>
      <c r="O14" s="30">
        <v>19.5</v>
      </c>
      <c r="P14" s="26">
        <f t="shared" si="0"/>
        <v>34.5</v>
      </c>
      <c r="Q14" s="30">
        <v>100</v>
      </c>
      <c r="R14" s="32">
        <f t="shared" si="1"/>
        <v>0.345</v>
      </c>
      <c r="S14" s="64" t="s">
        <v>256</v>
      </c>
    </row>
    <row r="15" spans="1:19" s="33" customFormat="1" ht="17.25" customHeight="1">
      <c r="A15">
        <v>10</v>
      </c>
      <c r="B15" s="51" t="s">
        <v>234</v>
      </c>
      <c r="C15" s="51" t="s">
        <v>194</v>
      </c>
      <c r="D15" s="52" t="s">
        <v>184</v>
      </c>
      <c r="E15" s="53" t="s">
        <v>123</v>
      </c>
      <c r="F15" s="54">
        <v>38104</v>
      </c>
      <c r="G15" s="25" t="s">
        <v>254</v>
      </c>
      <c r="H15" s="25" t="s">
        <v>255</v>
      </c>
      <c r="I15" s="42" t="s">
        <v>65</v>
      </c>
      <c r="J15" s="53">
        <v>8</v>
      </c>
      <c r="K15" s="53">
        <v>11</v>
      </c>
      <c r="L15" s="25" t="s">
        <v>12</v>
      </c>
      <c r="M15" s="26" t="s">
        <v>14</v>
      </c>
      <c r="N15" s="26" t="s">
        <v>272</v>
      </c>
      <c r="O15" s="30">
        <v>18.5</v>
      </c>
      <c r="P15" s="26">
        <f t="shared" si="0"/>
        <v>34.5</v>
      </c>
      <c r="Q15" s="30">
        <v>100</v>
      </c>
      <c r="R15" s="32">
        <f t="shared" si="1"/>
        <v>0.345</v>
      </c>
      <c r="S15" s="55" t="s">
        <v>260</v>
      </c>
    </row>
    <row r="16" spans="1:19" s="33" customFormat="1" ht="17.25" customHeight="1">
      <c r="A16" s="40">
        <v>11</v>
      </c>
      <c r="B16" s="68" t="s">
        <v>293</v>
      </c>
      <c r="C16" s="68" t="s">
        <v>253</v>
      </c>
      <c r="D16" s="68" t="s">
        <v>227</v>
      </c>
      <c r="E16" s="69" t="s">
        <v>119</v>
      </c>
      <c r="F16" s="70">
        <v>38345</v>
      </c>
      <c r="G16" s="68" t="s">
        <v>289</v>
      </c>
      <c r="H16" s="69" t="s">
        <v>255</v>
      </c>
      <c r="I16" s="68" t="s">
        <v>65</v>
      </c>
      <c r="J16" s="69">
        <v>7</v>
      </c>
      <c r="K16" s="69">
        <v>10</v>
      </c>
      <c r="L16" s="69" t="s">
        <v>13</v>
      </c>
      <c r="M16" s="71" t="s">
        <v>14</v>
      </c>
      <c r="N16" s="71" t="s">
        <v>273</v>
      </c>
      <c r="O16" s="72">
        <v>19.5</v>
      </c>
      <c r="P16" s="71">
        <f t="shared" si="0"/>
        <v>33.5</v>
      </c>
      <c r="Q16" s="72">
        <v>100</v>
      </c>
      <c r="R16" s="32">
        <f t="shared" si="1"/>
        <v>0.335</v>
      </c>
      <c r="S16" s="74"/>
    </row>
    <row r="17" spans="1:19" s="33" customFormat="1" ht="17.25" customHeight="1">
      <c r="A17">
        <v>12</v>
      </c>
      <c r="B17" s="46" t="s">
        <v>231</v>
      </c>
      <c r="C17" s="46" t="s">
        <v>232</v>
      </c>
      <c r="D17" s="46" t="s">
        <v>233</v>
      </c>
      <c r="E17" s="47" t="s">
        <v>123</v>
      </c>
      <c r="F17" s="63">
        <v>39699</v>
      </c>
      <c r="G17" s="25" t="s">
        <v>254</v>
      </c>
      <c r="H17" s="25" t="s">
        <v>255</v>
      </c>
      <c r="I17" s="42" t="s">
        <v>65</v>
      </c>
      <c r="J17" s="56">
        <v>14</v>
      </c>
      <c r="K17" s="45">
        <v>7</v>
      </c>
      <c r="L17" s="25" t="s">
        <v>13</v>
      </c>
      <c r="M17" s="26" t="s">
        <v>14</v>
      </c>
      <c r="N17" s="26" t="s">
        <v>267</v>
      </c>
      <c r="O17" s="30">
        <v>16.5</v>
      </c>
      <c r="P17" s="26">
        <f t="shared" si="0"/>
        <v>33</v>
      </c>
      <c r="Q17" s="30">
        <v>100</v>
      </c>
      <c r="R17" s="32">
        <f aca="true" t="shared" si="2" ref="R17:R55">P17/Q17</f>
        <v>0.33</v>
      </c>
      <c r="S17" s="65" t="s">
        <v>261</v>
      </c>
    </row>
    <row r="18" spans="1:19" s="33" customFormat="1" ht="17.25" customHeight="1">
      <c r="A18" s="40">
        <v>13</v>
      </c>
      <c r="B18" s="41" t="s">
        <v>136</v>
      </c>
      <c r="C18" s="42" t="s">
        <v>137</v>
      </c>
      <c r="D18" s="42" t="s">
        <v>138</v>
      </c>
      <c r="E18" s="43" t="s">
        <v>119</v>
      </c>
      <c r="F18" s="44">
        <v>39077</v>
      </c>
      <c r="G18" s="25" t="s">
        <v>254</v>
      </c>
      <c r="H18" s="25" t="s">
        <v>255</v>
      </c>
      <c r="I18" s="42" t="s">
        <v>65</v>
      </c>
      <c r="J18" s="45">
        <v>9</v>
      </c>
      <c r="K18" s="45">
        <v>8</v>
      </c>
      <c r="L18" s="25" t="s">
        <v>13</v>
      </c>
      <c r="M18" s="26" t="s">
        <v>14</v>
      </c>
      <c r="N18" s="26" t="s">
        <v>268</v>
      </c>
      <c r="O18" s="30">
        <v>18.5</v>
      </c>
      <c r="P18" s="26">
        <f t="shared" si="0"/>
        <v>31.5</v>
      </c>
      <c r="Q18" s="30">
        <v>100</v>
      </c>
      <c r="R18" s="32">
        <f t="shared" si="2"/>
        <v>0.315</v>
      </c>
      <c r="S18" s="64" t="s">
        <v>256</v>
      </c>
    </row>
    <row r="19" spans="1:19" s="33" customFormat="1" ht="17.25" customHeight="1">
      <c r="A19">
        <v>14</v>
      </c>
      <c r="B19" s="49" t="s">
        <v>218</v>
      </c>
      <c r="C19" s="40" t="s">
        <v>219</v>
      </c>
      <c r="D19" s="40" t="s">
        <v>180</v>
      </c>
      <c r="E19" s="50" t="s">
        <v>10</v>
      </c>
      <c r="F19" s="49" t="s">
        <v>220</v>
      </c>
      <c r="G19" s="25" t="s">
        <v>254</v>
      </c>
      <c r="H19" s="25" t="s">
        <v>255</v>
      </c>
      <c r="I19" s="42" t="s">
        <v>65</v>
      </c>
      <c r="J19" s="47">
        <v>7</v>
      </c>
      <c r="K19" s="50">
        <v>9</v>
      </c>
      <c r="L19" s="25" t="s">
        <v>12</v>
      </c>
      <c r="M19" s="26" t="s">
        <v>14</v>
      </c>
      <c r="N19" s="26" t="s">
        <v>266</v>
      </c>
      <c r="O19" s="30">
        <v>16</v>
      </c>
      <c r="P19" s="26">
        <f t="shared" si="0"/>
        <v>31</v>
      </c>
      <c r="Q19" s="30">
        <v>100</v>
      </c>
      <c r="R19" s="32">
        <f t="shared" si="2"/>
        <v>0.31</v>
      </c>
      <c r="S19" s="55" t="s">
        <v>259</v>
      </c>
    </row>
    <row r="20" spans="1:19" s="33" customFormat="1" ht="17.25" customHeight="1">
      <c r="A20" s="40">
        <v>15</v>
      </c>
      <c r="B20" s="49" t="s">
        <v>206</v>
      </c>
      <c r="C20" s="40" t="s">
        <v>207</v>
      </c>
      <c r="D20" s="40" t="s">
        <v>184</v>
      </c>
      <c r="E20" s="50" t="s">
        <v>11</v>
      </c>
      <c r="F20" s="49" t="s">
        <v>208</v>
      </c>
      <c r="G20" s="25" t="s">
        <v>254</v>
      </c>
      <c r="H20" s="25" t="s">
        <v>255</v>
      </c>
      <c r="I20" s="42" t="s">
        <v>65</v>
      </c>
      <c r="J20" s="47">
        <v>7</v>
      </c>
      <c r="K20" s="50">
        <v>8</v>
      </c>
      <c r="L20" s="25" t="s">
        <v>12</v>
      </c>
      <c r="M20" s="26" t="s">
        <v>14</v>
      </c>
      <c r="N20" s="26" t="s">
        <v>278</v>
      </c>
      <c r="O20" s="30">
        <v>20</v>
      </c>
      <c r="P20" s="26">
        <f t="shared" si="0"/>
        <v>30.5</v>
      </c>
      <c r="Q20" s="30">
        <v>100</v>
      </c>
      <c r="R20" s="32">
        <f t="shared" si="2"/>
        <v>0.305</v>
      </c>
      <c r="S20" s="55" t="s">
        <v>259</v>
      </c>
    </row>
    <row r="21" spans="1:19" s="33" customFormat="1" ht="17.25" customHeight="1">
      <c r="A21">
        <v>16</v>
      </c>
      <c r="B21" s="55" t="s">
        <v>178</v>
      </c>
      <c r="C21" s="55" t="s">
        <v>179</v>
      </c>
      <c r="D21" s="55" t="s">
        <v>180</v>
      </c>
      <c r="E21" s="47" t="s">
        <v>10</v>
      </c>
      <c r="F21" s="48" t="s">
        <v>181</v>
      </c>
      <c r="G21" s="25" t="s">
        <v>254</v>
      </c>
      <c r="H21" s="25" t="s">
        <v>255</v>
      </c>
      <c r="I21" s="42" t="s">
        <v>65</v>
      </c>
      <c r="J21" s="56">
        <v>14</v>
      </c>
      <c r="K21" s="47">
        <v>9</v>
      </c>
      <c r="L21" s="25" t="s">
        <v>13</v>
      </c>
      <c r="M21" s="26" t="s">
        <v>14</v>
      </c>
      <c r="N21" s="26" t="s">
        <v>284</v>
      </c>
      <c r="O21" s="30">
        <v>15</v>
      </c>
      <c r="P21" s="26">
        <f t="shared" si="0"/>
        <v>30.5</v>
      </c>
      <c r="Q21" s="30">
        <v>100</v>
      </c>
      <c r="R21" s="32">
        <f t="shared" si="2"/>
        <v>0.305</v>
      </c>
      <c r="S21" s="65" t="s">
        <v>261</v>
      </c>
    </row>
    <row r="22" spans="1:19" s="33" customFormat="1" ht="17.25" customHeight="1">
      <c r="A22" s="40">
        <v>17</v>
      </c>
      <c r="B22" s="41" t="s">
        <v>124</v>
      </c>
      <c r="C22" s="42" t="s">
        <v>125</v>
      </c>
      <c r="D22" s="42" t="s">
        <v>126</v>
      </c>
      <c r="E22" s="43" t="s">
        <v>123</v>
      </c>
      <c r="F22" s="44">
        <v>39351</v>
      </c>
      <c r="G22" s="25" t="s">
        <v>254</v>
      </c>
      <c r="H22" s="25" t="s">
        <v>255</v>
      </c>
      <c r="I22" s="42" t="s">
        <v>65</v>
      </c>
      <c r="J22" s="45">
        <v>9</v>
      </c>
      <c r="K22" s="45">
        <v>8</v>
      </c>
      <c r="L22" s="25" t="s">
        <v>13</v>
      </c>
      <c r="M22" s="26" t="s">
        <v>14</v>
      </c>
      <c r="N22" s="26" t="s">
        <v>268</v>
      </c>
      <c r="O22" s="30">
        <v>17</v>
      </c>
      <c r="P22" s="26">
        <f t="shared" si="0"/>
        <v>30</v>
      </c>
      <c r="Q22" s="30">
        <v>100</v>
      </c>
      <c r="R22" s="32">
        <f t="shared" si="2"/>
        <v>0.3</v>
      </c>
      <c r="S22" s="64" t="s">
        <v>256</v>
      </c>
    </row>
    <row r="23" spans="1:19" s="33" customFormat="1" ht="17.25" customHeight="1">
      <c r="A23">
        <v>18</v>
      </c>
      <c r="B23" s="51" t="s">
        <v>190</v>
      </c>
      <c r="C23" s="51" t="s">
        <v>134</v>
      </c>
      <c r="D23" s="52" t="s">
        <v>135</v>
      </c>
      <c r="E23" s="53" t="s">
        <v>119</v>
      </c>
      <c r="F23" s="54">
        <v>39118</v>
      </c>
      <c r="G23" s="25" t="s">
        <v>254</v>
      </c>
      <c r="H23" s="25" t="s">
        <v>255</v>
      </c>
      <c r="I23" s="42" t="s">
        <v>65</v>
      </c>
      <c r="J23" s="53">
        <v>8</v>
      </c>
      <c r="K23" s="53">
        <v>8</v>
      </c>
      <c r="L23" s="25" t="s">
        <v>12</v>
      </c>
      <c r="M23" s="26" t="s">
        <v>14</v>
      </c>
      <c r="N23" s="26" t="s">
        <v>269</v>
      </c>
      <c r="O23" s="30">
        <v>15</v>
      </c>
      <c r="P23" s="26">
        <f t="shared" si="0"/>
        <v>29.5</v>
      </c>
      <c r="Q23" s="30">
        <v>100</v>
      </c>
      <c r="R23" s="32">
        <f t="shared" si="2"/>
        <v>0.295</v>
      </c>
      <c r="S23" s="55" t="s">
        <v>260</v>
      </c>
    </row>
    <row r="24" spans="1:19" s="33" customFormat="1" ht="17.25" customHeight="1">
      <c r="A24" s="40">
        <v>19</v>
      </c>
      <c r="B24" s="51" t="s">
        <v>156</v>
      </c>
      <c r="C24" s="51" t="s">
        <v>157</v>
      </c>
      <c r="D24" s="52" t="s">
        <v>126</v>
      </c>
      <c r="E24" s="53" t="s">
        <v>123</v>
      </c>
      <c r="F24" s="54">
        <v>38025</v>
      </c>
      <c r="G24" s="25" t="s">
        <v>254</v>
      </c>
      <c r="H24" s="25" t="s">
        <v>255</v>
      </c>
      <c r="I24" s="42" t="s">
        <v>65</v>
      </c>
      <c r="J24" s="53">
        <v>8</v>
      </c>
      <c r="K24" s="53">
        <v>11</v>
      </c>
      <c r="L24" s="25" t="s">
        <v>12</v>
      </c>
      <c r="M24" s="26" t="s">
        <v>14</v>
      </c>
      <c r="N24" s="26" t="s">
        <v>279</v>
      </c>
      <c r="O24" s="30">
        <v>15.5</v>
      </c>
      <c r="P24" s="26">
        <f t="shared" si="0"/>
        <v>29</v>
      </c>
      <c r="Q24" s="30">
        <v>100</v>
      </c>
      <c r="R24" s="32">
        <f t="shared" si="2"/>
        <v>0.29</v>
      </c>
      <c r="S24" s="55" t="s">
        <v>260</v>
      </c>
    </row>
    <row r="25" spans="1:19" s="33" customFormat="1" ht="17.25" customHeight="1">
      <c r="A25">
        <v>20</v>
      </c>
      <c r="B25" s="49" t="s">
        <v>170</v>
      </c>
      <c r="C25" s="40" t="s">
        <v>161</v>
      </c>
      <c r="D25" s="40" t="s">
        <v>171</v>
      </c>
      <c r="E25" s="50" t="s">
        <v>10</v>
      </c>
      <c r="F25" s="49" t="s">
        <v>172</v>
      </c>
      <c r="G25" s="25" t="s">
        <v>254</v>
      </c>
      <c r="H25" s="25" t="s">
        <v>255</v>
      </c>
      <c r="I25" s="42" t="s">
        <v>65</v>
      </c>
      <c r="J25" s="47">
        <v>7</v>
      </c>
      <c r="K25" s="45">
        <v>7</v>
      </c>
      <c r="L25" s="25" t="s">
        <v>12</v>
      </c>
      <c r="M25" s="26" t="s">
        <v>14</v>
      </c>
      <c r="N25" s="26" t="s">
        <v>266</v>
      </c>
      <c r="O25" s="30">
        <v>13.5</v>
      </c>
      <c r="P25" s="26">
        <f t="shared" si="0"/>
        <v>28.5</v>
      </c>
      <c r="Q25" s="30">
        <v>100</v>
      </c>
      <c r="R25" s="32">
        <f t="shared" si="2"/>
        <v>0.285</v>
      </c>
      <c r="S25" s="55" t="s">
        <v>259</v>
      </c>
    </row>
    <row r="26" spans="1:19" s="33" customFormat="1" ht="17.25" customHeight="1">
      <c r="A26" s="40">
        <v>21</v>
      </c>
      <c r="B26" s="68" t="s">
        <v>270</v>
      </c>
      <c r="C26" s="68" t="s">
        <v>161</v>
      </c>
      <c r="D26" s="68" t="s">
        <v>240</v>
      </c>
      <c r="E26" s="69" t="s">
        <v>119</v>
      </c>
      <c r="F26" s="70">
        <v>39464</v>
      </c>
      <c r="G26" s="68" t="s">
        <v>271</v>
      </c>
      <c r="H26" s="69"/>
      <c r="I26" s="68" t="s">
        <v>65</v>
      </c>
      <c r="J26" s="69">
        <v>7</v>
      </c>
      <c r="K26" s="69">
        <v>7</v>
      </c>
      <c r="L26" s="69" t="s">
        <v>12</v>
      </c>
      <c r="M26" s="71" t="s">
        <v>14</v>
      </c>
      <c r="N26" s="71" t="s">
        <v>272</v>
      </c>
      <c r="O26" s="72">
        <v>12.5</v>
      </c>
      <c r="P26" s="71">
        <f t="shared" si="0"/>
        <v>28.5</v>
      </c>
      <c r="Q26" s="72">
        <v>100</v>
      </c>
      <c r="R26" s="73">
        <f t="shared" si="2"/>
        <v>0.285</v>
      </c>
      <c r="S26" s="74" t="s">
        <v>259</v>
      </c>
    </row>
    <row r="27" spans="1:19" s="33" customFormat="1" ht="17.25" customHeight="1">
      <c r="A27">
        <v>22</v>
      </c>
      <c r="B27" s="55" t="s">
        <v>175</v>
      </c>
      <c r="C27" s="55" t="s">
        <v>176</v>
      </c>
      <c r="D27" s="55" t="s">
        <v>177</v>
      </c>
      <c r="E27" s="47" t="s">
        <v>10</v>
      </c>
      <c r="F27" s="48">
        <v>39134</v>
      </c>
      <c r="G27" s="25" t="s">
        <v>254</v>
      </c>
      <c r="H27" s="25" t="s">
        <v>255</v>
      </c>
      <c r="I27" s="42" t="s">
        <v>65</v>
      </c>
      <c r="J27" s="56">
        <v>14</v>
      </c>
      <c r="K27" s="47">
        <v>8</v>
      </c>
      <c r="L27" s="25" t="s">
        <v>13</v>
      </c>
      <c r="M27" s="26" t="s">
        <v>14</v>
      </c>
      <c r="N27" s="26" t="s">
        <v>267</v>
      </c>
      <c r="O27" s="30">
        <v>12</v>
      </c>
      <c r="P27" s="26">
        <f t="shared" si="0"/>
        <v>28.5</v>
      </c>
      <c r="Q27" s="30">
        <v>100</v>
      </c>
      <c r="R27" s="32">
        <f t="shared" si="2"/>
        <v>0.285</v>
      </c>
      <c r="S27" s="65" t="s">
        <v>261</v>
      </c>
    </row>
    <row r="28" spans="1:19" s="33" customFormat="1" ht="17.25" customHeight="1">
      <c r="A28" s="40">
        <v>23</v>
      </c>
      <c r="B28" s="46" t="s">
        <v>209</v>
      </c>
      <c r="C28" s="46" t="s">
        <v>210</v>
      </c>
      <c r="D28" s="46" t="s">
        <v>211</v>
      </c>
      <c r="E28" s="47" t="s">
        <v>123</v>
      </c>
      <c r="F28" s="48">
        <v>39435</v>
      </c>
      <c r="G28" s="25" t="s">
        <v>254</v>
      </c>
      <c r="H28" s="25" t="s">
        <v>255</v>
      </c>
      <c r="I28" s="42" t="s">
        <v>65</v>
      </c>
      <c r="J28" s="47">
        <v>2</v>
      </c>
      <c r="K28" s="47">
        <v>8</v>
      </c>
      <c r="L28" s="25" t="s">
        <v>13</v>
      </c>
      <c r="M28" s="26" t="s">
        <v>14</v>
      </c>
      <c r="N28" s="26" t="s">
        <v>266</v>
      </c>
      <c r="O28" s="30">
        <v>13</v>
      </c>
      <c r="P28" s="26">
        <f t="shared" si="0"/>
        <v>28</v>
      </c>
      <c r="Q28" s="30">
        <v>100</v>
      </c>
      <c r="R28" s="32">
        <f t="shared" si="2"/>
        <v>0.28</v>
      </c>
      <c r="S28" s="65" t="s">
        <v>258</v>
      </c>
    </row>
    <row r="29" spans="1:19" s="33" customFormat="1" ht="17.25" customHeight="1">
      <c r="A29">
        <v>24</v>
      </c>
      <c r="B29" s="59" t="s">
        <v>212</v>
      </c>
      <c r="C29" s="60" t="s">
        <v>213</v>
      </c>
      <c r="D29" s="60" t="s">
        <v>180</v>
      </c>
      <c r="E29" s="47" t="s">
        <v>119</v>
      </c>
      <c r="F29" s="61">
        <v>38960</v>
      </c>
      <c r="G29" s="25" t="s">
        <v>254</v>
      </c>
      <c r="H29" s="25" t="s">
        <v>255</v>
      </c>
      <c r="I29" s="42" t="s">
        <v>65</v>
      </c>
      <c r="J29" s="47">
        <v>4</v>
      </c>
      <c r="K29" s="47">
        <v>9</v>
      </c>
      <c r="L29" s="25" t="s">
        <v>13</v>
      </c>
      <c r="M29" s="26" t="s">
        <v>14</v>
      </c>
      <c r="N29" s="26" t="s">
        <v>285</v>
      </c>
      <c r="O29" s="30">
        <v>18</v>
      </c>
      <c r="P29" s="26">
        <f t="shared" si="0"/>
        <v>27.5</v>
      </c>
      <c r="Q29" s="30">
        <v>100</v>
      </c>
      <c r="R29" s="32">
        <f t="shared" si="2"/>
        <v>0.275</v>
      </c>
      <c r="S29" s="65" t="s">
        <v>263</v>
      </c>
    </row>
    <row r="30" spans="1:19" s="33" customFormat="1" ht="17.25" customHeight="1">
      <c r="A30" s="40">
        <v>25</v>
      </c>
      <c r="B30" s="49" t="s">
        <v>203</v>
      </c>
      <c r="C30" s="40" t="s">
        <v>204</v>
      </c>
      <c r="D30" s="40" t="s">
        <v>122</v>
      </c>
      <c r="E30" s="50" t="s">
        <v>11</v>
      </c>
      <c r="F30" s="49" t="s">
        <v>205</v>
      </c>
      <c r="G30" s="25" t="s">
        <v>254</v>
      </c>
      <c r="H30" s="25" t="s">
        <v>255</v>
      </c>
      <c r="I30" s="42" t="s">
        <v>65</v>
      </c>
      <c r="J30" s="47">
        <v>7</v>
      </c>
      <c r="K30" s="50">
        <v>8</v>
      </c>
      <c r="L30" s="25" t="s">
        <v>12</v>
      </c>
      <c r="M30" s="26" t="s">
        <v>14</v>
      </c>
      <c r="N30" s="26" t="s">
        <v>279</v>
      </c>
      <c r="O30" s="30">
        <v>14</v>
      </c>
      <c r="P30" s="26">
        <f t="shared" si="0"/>
        <v>27.5</v>
      </c>
      <c r="Q30" s="30">
        <v>100</v>
      </c>
      <c r="R30" s="32">
        <f t="shared" si="2"/>
        <v>0.275</v>
      </c>
      <c r="S30" s="55" t="s">
        <v>259</v>
      </c>
    </row>
    <row r="31" spans="1:19" s="33" customFormat="1" ht="17.25" customHeight="1">
      <c r="A31">
        <v>26</v>
      </c>
      <c r="B31" s="57" t="s">
        <v>226</v>
      </c>
      <c r="C31" s="57" t="s">
        <v>132</v>
      </c>
      <c r="D31" s="57" t="s">
        <v>227</v>
      </c>
      <c r="E31" s="58" t="s">
        <v>119</v>
      </c>
      <c r="F31" s="48">
        <v>38698</v>
      </c>
      <c r="G31" s="25" t="s">
        <v>254</v>
      </c>
      <c r="H31" s="25" t="s">
        <v>255</v>
      </c>
      <c r="I31" s="42" t="s">
        <v>65</v>
      </c>
      <c r="J31" s="58">
        <v>14</v>
      </c>
      <c r="K31" s="58">
        <v>10</v>
      </c>
      <c r="L31" s="25" t="s">
        <v>13</v>
      </c>
      <c r="M31" s="26" t="s">
        <v>14</v>
      </c>
      <c r="N31" s="26" t="s">
        <v>278</v>
      </c>
      <c r="O31" s="30">
        <v>17</v>
      </c>
      <c r="P31" s="26">
        <f t="shared" si="0"/>
        <v>27.5</v>
      </c>
      <c r="Q31" s="30">
        <v>100</v>
      </c>
      <c r="R31" s="32">
        <f t="shared" si="2"/>
        <v>0.275</v>
      </c>
      <c r="S31" s="65" t="s">
        <v>261</v>
      </c>
    </row>
    <row r="32" spans="1:19" s="33" customFormat="1" ht="17.25" customHeight="1">
      <c r="A32" s="40">
        <v>27</v>
      </c>
      <c r="B32" s="41" t="s">
        <v>131</v>
      </c>
      <c r="C32" s="42" t="s">
        <v>132</v>
      </c>
      <c r="D32" s="42" t="s">
        <v>118</v>
      </c>
      <c r="E32" s="43" t="s">
        <v>119</v>
      </c>
      <c r="F32" s="44">
        <v>39596</v>
      </c>
      <c r="G32" s="25" t="s">
        <v>254</v>
      </c>
      <c r="H32" s="25" t="s">
        <v>255</v>
      </c>
      <c r="I32" s="42" t="s">
        <v>65</v>
      </c>
      <c r="J32" s="45">
        <v>9</v>
      </c>
      <c r="K32" s="45">
        <v>7</v>
      </c>
      <c r="L32" s="25" t="s">
        <v>12</v>
      </c>
      <c r="M32" s="26" t="s">
        <v>14</v>
      </c>
      <c r="N32" s="26" t="s">
        <v>268</v>
      </c>
      <c r="O32" s="30">
        <v>13.5</v>
      </c>
      <c r="P32" s="26">
        <f t="shared" si="0"/>
        <v>26.5</v>
      </c>
      <c r="Q32" s="30">
        <v>100</v>
      </c>
      <c r="R32" s="32">
        <f t="shared" si="2"/>
        <v>0.265</v>
      </c>
      <c r="S32" s="64" t="s">
        <v>256</v>
      </c>
    </row>
    <row r="33" spans="1:19" s="33" customFormat="1" ht="17.25" customHeight="1" thickBot="1">
      <c r="A33">
        <v>28</v>
      </c>
      <c r="B33" s="46" t="s">
        <v>160</v>
      </c>
      <c r="C33" s="46" t="s">
        <v>161</v>
      </c>
      <c r="D33" s="46" t="s">
        <v>162</v>
      </c>
      <c r="E33" s="47" t="s">
        <v>119</v>
      </c>
      <c r="F33" s="48">
        <v>39541</v>
      </c>
      <c r="G33" s="25" t="s">
        <v>254</v>
      </c>
      <c r="H33" s="25" t="s">
        <v>255</v>
      </c>
      <c r="I33" s="42" t="s">
        <v>65</v>
      </c>
      <c r="J33" s="47">
        <v>2</v>
      </c>
      <c r="K33" s="45">
        <v>7</v>
      </c>
      <c r="L33" s="25" t="s">
        <v>13</v>
      </c>
      <c r="M33" s="26" t="s">
        <v>14</v>
      </c>
      <c r="N33" s="26" t="s">
        <v>269</v>
      </c>
      <c r="O33" s="30">
        <v>12</v>
      </c>
      <c r="P33" s="26">
        <f t="shared" si="0"/>
        <v>26.5</v>
      </c>
      <c r="Q33" s="30">
        <v>100</v>
      </c>
      <c r="R33" s="32">
        <f t="shared" si="2"/>
        <v>0.265</v>
      </c>
      <c r="S33" s="65" t="s">
        <v>258</v>
      </c>
    </row>
    <row r="34" spans="1:19" s="33" customFormat="1" ht="17.25" customHeight="1">
      <c r="A34" s="40">
        <v>29</v>
      </c>
      <c r="B34" s="49" t="s">
        <v>214</v>
      </c>
      <c r="C34" s="40" t="s">
        <v>215</v>
      </c>
      <c r="D34" s="40" t="s">
        <v>216</v>
      </c>
      <c r="E34" s="50" t="s">
        <v>11</v>
      </c>
      <c r="F34" s="67" t="s">
        <v>217</v>
      </c>
      <c r="G34" s="25" t="s">
        <v>254</v>
      </c>
      <c r="H34" s="25" t="s">
        <v>255</v>
      </c>
      <c r="I34" s="42" t="s">
        <v>65</v>
      </c>
      <c r="J34" s="47">
        <v>7</v>
      </c>
      <c r="K34" s="45">
        <v>7</v>
      </c>
      <c r="L34" s="25" t="s">
        <v>12</v>
      </c>
      <c r="M34" s="26" t="s">
        <v>14</v>
      </c>
      <c r="N34" s="26" t="s">
        <v>269</v>
      </c>
      <c r="O34" s="30">
        <v>12</v>
      </c>
      <c r="P34" s="26">
        <f t="shared" si="0"/>
        <v>26.5</v>
      </c>
      <c r="Q34" s="30">
        <v>100</v>
      </c>
      <c r="R34" s="32">
        <f t="shared" si="2"/>
        <v>0.265</v>
      </c>
      <c r="S34" s="55" t="s">
        <v>259</v>
      </c>
    </row>
    <row r="35" spans="1:19" s="33" customFormat="1" ht="17.25" customHeight="1">
      <c r="A35">
        <v>30</v>
      </c>
      <c r="B35" s="57" t="s">
        <v>252</v>
      </c>
      <c r="C35" s="57" t="s">
        <v>253</v>
      </c>
      <c r="D35" s="57" t="s">
        <v>202</v>
      </c>
      <c r="E35" s="57" t="s">
        <v>119</v>
      </c>
      <c r="F35" s="48">
        <v>38187</v>
      </c>
      <c r="G35" s="25" t="s">
        <v>254</v>
      </c>
      <c r="H35" s="25" t="s">
        <v>255</v>
      </c>
      <c r="I35" s="42" t="s">
        <v>65</v>
      </c>
      <c r="J35" s="57">
        <v>14</v>
      </c>
      <c r="K35" s="57">
        <v>11</v>
      </c>
      <c r="L35" s="25" t="s">
        <v>13</v>
      </c>
      <c r="M35" s="26" t="s">
        <v>14</v>
      </c>
      <c r="N35" s="26" t="s">
        <v>274</v>
      </c>
      <c r="O35" s="30">
        <v>8.5</v>
      </c>
      <c r="P35" s="26">
        <f t="shared" si="0"/>
        <v>26</v>
      </c>
      <c r="Q35" s="30">
        <v>100</v>
      </c>
      <c r="R35" s="32">
        <f t="shared" si="2"/>
        <v>0.26</v>
      </c>
      <c r="S35" s="65" t="s">
        <v>261</v>
      </c>
    </row>
    <row r="36" spans="1:19" s="33" customFormat="1" ht="17.25" customHeight="1">
      <c r="A36" s="40">
        <v>31</v>
      </c>
      <c r="B36" s="49" t="s">
        <v>193</v>
      </c>
      <c r="C36" s="40" t="s">
        <v>194</v>
      </c>
      <c r="D36" s="40" t="s">
        <v>195</v>
      </c>
      <c r="E36" s="50" t="s">
        <v>11</v>
      </c>
      <c r="F36" s="49" t="s">
        <v>196</v>
      </c>
      <c r="G36" s="25" t="s">
        <v>254</v>
      </c>
      <c r="H36" s="25" t="s">
        <v>255</v>
      </c>
      <c r="I36" s="42" t="s">
        <v>65</v>
      </c>
      <c r="J36" s="47">
        <v>7</v>
      </c>
      <c r="K36" s="50">
        <v>8</v>
      </c>
      <c r="L36" s="25" t="s">
        <v>12</v>
      </c>
      <c r="M36" s="26" t="s">
        <v>14</v>
      </c>
      <c r="N36" s="26" t="s">
        <v>280</v>
      </c>
      <c r="O36" s="30">
        <v>15</v>
      </c>
      <c r="P36" s="26">
        <f t="shared" si="0"/>
        <v>26</v>
      </c>
      <c r="Q36" s="30">
        <v>100</v>
      </c>
      <c r="R36" s="32">
        <f t="shared" si="2"/>
        <v>0.26</v>
      </c>
      <c r="S36" s="55" t="s">
        <v>259</v>
      </c>
    </row>
    <row r="37" spans="1:19" s="33" customFormat="1" ht="17.25" customHeight="1">
      <c r="A37">
        <v>32</v>
      </c>
      <c r="B37" s="51" t="s">
        <v>197</v>
      </c>
      <c r="C37" s="51" t="s">
        <v>198</v>
      </c>
      <c r="D37" s="52" t="s">
        <v>199</v>
      </c>
      <c r="E37" s="53" t="s">
        <v>123</v>
      </c>
      <c r="F37" s="54">
        <v>39234</v>
      </c>
      <c r="G37" s="25" t="s">
        <v>254</v>
      </c>
      <c r="H37" s="25" t="s">
        <v>255</v>
      </c>
      <c r="I37" s="42" t="s">
        <v>65</v>
      </c>
      <c r="J37" s="53">
        <v>8</v>
      </c>
      <c r="K37" s="53">
        <v>8</v>
      </c>
      <c r="L37" s="25" t="s">
        <v>12</v>
      </c>
      <c r="M37" s="26" t="s">
        <v>14</v>
      </c>
      <c r="N37" s="26" t="s">
        <v>272</v>
      </c>
      <c r="O37" s="30">
        <v>10</v>
      </c>
      <c r="P37" s="26">
        <f t="shared" si="0"/>
        <v>26</v>
      </c>
      <c r="Q37" s="30">
        <v>100</v>
      </c>
      <c r="R37" s="32">
        <f t="shared" si="2"/>
        <v>0.26</v>
      </c>
      <c r="S37" s="55" t="s">
        <v>260</v>
      </c>
    </row>
    <row r="38" spans="1:19" s="33" customFormat="1" ht="17.25" customHeight="1">
      <c r="A38" s="40">
        <v>33</v>
      </c>
      <c r="B38" s="49" t="s">
        <v>142</v>
      </c>
      <c r="C38" s="40" t="s">
        <v>143</v>
      </c>
      <c r="D38" s="40" t="s">
        <v>144</v>
      </c>
      <c r="E38" s="50" t="s">
        <v>11</v>
      </c>
      <c r="F38" s="49" t="s">
        <v>145</v>
      </c>
      <c r="G38" s="25" t="s">
        <v>254</v>
      </c>
      <c r="H38" s="25" t="s">
        <v>255</v>
      </c>
      <c r="I38" s="42" t="s">
        <v>65</v>
      </c>
      <c r="J38" s="47">
        <v>7</v>
      </c>
      <c r="K38" s="45">
        <v>7</v>
      </c>
      <c r="L38" s="25" t="s">
        <v>12</v>
      </c>
      <c r="M38" s="26" t="s">
        <v>14</v>
      </c>
      <c r="N38" s="26" t="s">
        <v>273</v>
      </c>
      <c r="O38" s="30">
        <v>12</v>
      </c>
      <c r="P38" s="26">
        <f aca="true" t="shared" si="3" ref="P38:P60">N38+O38</f>
        <v>26</v>
      </c>
      <c r="Q38" s="30">
        <v>100</v>
      </c>
      <c r="R38" s="32">
        <f t="shared" si="2"/>
        <v>0.26</v>
      </c>
      <c r="S38" s="55" t="s">
        <v>259</v>
      </c>
    </row>
    <row r="39" spans="1:19" s="33" customFormat="1" ht="17.25" customHeight="1">
      <c r="A39">
        <v>34</v>
      </c>
      <c r="B39" s="46" t="s">
        <v>133</v>
      </c>
      <c r="C39" s="46" t="s">
        <v>134</v>
      </c>
      <c r="D39" s="46" t="s">
        <v>135</v>
      </c>
      <c r="E39" s="47" t="s">
        <v>119</v>
      </c>
      <c r="F39" s="48">
        <v>38737</v>
      </c>
      <c r="G39" s="25" t="s">
        <v>254</v>
      </c>
      <c r="H39" s="25" t="s">
        <v>255</v>
      </c>
      <c r="I39" s="42" t="s">
        <v>65</v>
      </c>
      <c r="J39" s="47">
        <v>2</v>
      </c>
      <c r="K39" s="47">
        <v>9</v>
      </c>
      <c r="L39" s="25" t="s">
        <v>13</v>
      </c>
      <c r="M39" s="26" t="s">
        <v>14</v>
      </c>
      <c r="N39" s="26" t="s">
        <v>281</v>
      </c>
      <c r="O39" s="30">
        <v>7</v>
      </c>
      <c r="P39" s="26">
        <f t="shared" si="3"/>
        <v>25.5</v>
      </c>
      <c r="Q39" s="30">
        <v>100</v>
      </c>
      <c r="R39" s="32">
        <f t="shared" si="2"/>
        <v>0.255</v>
      </c>
      <c r="S39" s="65" t="s">
        <v>258</v>
      </c>
    </row>
    <row r="40" spans="1:19" s="33" customFormat="1" ht="17.25" customHeight="1">
      <c r="A40" s="40">
        <v>35</v>
      </c>
      <c r="B40" s="49" t="s">
        <v>149</v>
      </c>
      <c r="C40" s="40" t="s">
        <v>150</v>
      </c>
      <c r="D40" s="40" t="s">
        <v>151</v>
      </c>
      <c r="E40" s="50" t="s">
        <v>10</v>
      </c>
      <c r="F40" s="49" t="s">
        <v>152</v>
      </c>
      <c r="G40" s="25" t="s">
        <v>254</v>
      </c>
      <c r="H40" s="25" t="s">
        <v>255</v>
      </c>
      <c r="I40" s="42" t="s">
        <v>65</v>
      </c>
      <c r="J40" s="47">
        <v>7</v>
      </c>
      <c r="K40" s="50">
        <v>9</v>
      </c>
      <c r="L40" s="25" t="s">
        <v>12</v>
      </c>
      <c r="M40" s="26" t="s">
        <v>14</v>
      </c>
      <c r="N40" s="26" t="s">
        <v>286</v>
      </c>
      <c r="O40" s="30">
        <v>14</v>
      </c>
      <c r="P40" s="26">
        <f t="shared" si="3"/>
        <v>25.5</v>
      </c>
      <c r="Q40" s="30">
        <v>100</v>
      </c>
      <c r="R40" s="32">
        <f t="shared" si="2"/>
        <v>0.255</v>
      </c>
      <c r="S40" s="55" t="s">
        <v>259</v>
      </c>
    </row>
    <row r="41" spans="1:19" s="33" customFormat="1" ht="17.25" customHeight="1">
      <c r="A41">
        <v>36</v>
      </c>
      <c r="B41" s="51" t="s">
        <v>167</v>
      </c>
      <c r="C41" s="51" t="s">
        <v>168</v>
      </c>
      <c r="D41" s="52" t="s">
        <v>169</v>
      </c>
      <c r="E41" s="53" t="s">
        <v>123</v>
      </c>
      <c r="F41" s="54">
        <v>38120</v>
      </c>
      <c r="G41" s="25" t="s">
        <v>254</v>
      </c>
      <c r="H41" s="25" t="s">
        <v>255</v>
      </c>
      <c r="I41" s="42" t="s">
        <v>65</v>
      </c>
      <c r="J41" s="53">
        <v>8</v>
      </c>
      <c r="K41" s="53">
        <v>11</v>
      </c>
      <c r="L41" s="25" t="s">
        <v>12</v>
      </c>
      <c r="M41" s="26" t="s">
        <v>14</v>
      </c>
      <c r="N41" s="26" t="s">
        <v>268</v>
      </c>
      <c r="O41" s="30">
        <v>12</v>
      </c>
      <c r="P41" s="26">
        <f t="shared" si="3"/>
        <v>25</v>
      </c>
      <c r="Q41" s="30">
        <v>100</v>
      </c>
      <c r="R41" s="32">
        <f t="shared" si="2"/>
        <v>0.25</v>
      </c>
      <c r="S41" s="55" t="s">
        <v>260</v>
      </c>
    </row>
    <row r="42" spans="1:19" s="33" customFormat="1" ht="17.25" customHeight="1">
      <c r="A42" s="40">
        <v>37</v>
      </c>
      <c r="B42" s="41" t="s">
        <v>139</v>
      </c>
      <c r="C42" s="42" t="s">
        <v>140</v>
      </c>
      <c r="D42" s="42" t="s">
        <v>141</v>
      </c>
      <c r="E42" s="43" t="s">
        <v>123</v>
      </c>
      <c r="F42" s="44">
        <v>39312</v>
      </c>
      <c r="G42" s="25" t="s">
        <v>254</v>
      </c>
      <c r="H42" s="25" t="s">
        <v>255</v>
      </c>
      <c r="I42" s="42" t="s">
        <v>65</v>
      </c>
      <c r="J42" s="45">
        <v>9</v>
      </c>
      <c r="K42" s="45">
        <v>8</v>
      </c>
      <c r="L42" s="25" t="s">
        <v>13</v>
      </c>
      <c r="M42" s="26" t="s">
        <v>14</v>
      </c>
      <c r="N42" s="26" t="s">
        <v>268</v>
      </c>
      <c r="O42" s="30">
        <v>12</v>
      </c>
      <c r="P42" s="26">
        <f t="shared" si="3"/>
        <v>25</v>
      </c>
      <c r="Q42" s="30">
        <v>100</v>
      </c>
      <c r="R42" s="32">
        <f t="shared" si="2"/>
        <v>0.25</v>
      </c>
      <c r="S42" s="64" t="s">
        <v>256</v>
      </c>
    </row>
    <row r="43" spans="1:19" s="33" customFormat="1" ht="17.25" customHeight="1">
      <c r="A43">
        <v>38</v>
      </c>
      <c r="B43" s="68" t="s">
        <v>287</v>
      </c>
      <c r="C43" s="68" t="s">
        <v>288</v>
      </c>
      <c r="D43" s="68" t="s">
        <v>138</v>
      </c>
      <c r="E43" s="69" t="s">
        <v>119</v>
      </c>
      <c r="F43" s="70">
        <v>38895</v>
      </c>
      <c r="G43" s="68" t="s">
        <v>292</v>
      </c>
      <c r="H43" s="25" t="s">
        <v>255</v>
      </c>
      <c r="I43" s="68" t="s">
        <v>65</v>
      </c>
      <c r="J43" s="69">
        <v>7</v>
      </c>
      <c r="K43" s="69">
        <v>9</v>
      </c>
      <c r="L43" s="69" t="s">
        <v>290</v>
      </c>
      <c r="M43" s="71" t="s">
        <v>14</v>
      </c>
      <c r="N43" s="71" t="s">
        <v>265</v>
      </c>
      <c r="O43" s="72">
        <v>14</v>
      </c>
      <c r="P43" s="71">
        <f t="shared" si="3"/>
        <v>24</v>
      </c>
      <c r="Q43" s="72">
        <v>100</v>
      </c>
      <c r="R43" s="32">
        <f t="shared" si="2"/>
        <v>0.24</v>
      </c>
      <c r="S43" s="74" t="s">
        <v>259</v>
      </c>
    </row>
    <row r="44" spans="1:19" s="33" customFormat="1" ht="17.25" customHeight="1">
      <c r="A44" s="40">
        <v>39</v>
      </c>
      <c r="B44" s="51" t="s">
        <v>186</v>
      </c>
      <c r="C44" s="51" t="s">
        <v>147</v>
      </c>
      <c r="D44" s="52" t="s">
        <v>141</v>
      </c>
      <c r="E44" s="53" t="s">
        <v>123</v>
      </c>
      <c r="F44" s="54">
        <v>38206</v>
      </c>
      <c r="G44" s="25" t="s">
        <v>254</v>
      </c>
      <c r="H44" s="25" t="s">
        <v>255</v>
      </c>
      <c r="I44" s="42" t="s">
        <v>65</v>
      </c>
      <c r="J44" s="53">
        <v>8</v>
      </c>
      <c r="K44" s="53">
        <v>11</v>
      </c>
      <c r="L44" s="25" t="s">
        <v>12</v>
      </c>
      <c r="M44" s="26" t="s">
        <v>14</v>
      </c>
      <c r="N44" s="26" t="s">
        <v>272</v>
      </c>
      <c r="O44" s="30">
        <v>7.5</v>
      </c>
      <c r="P44" s="26">
        <f t="shared" si="3"/>
        <v>23.5</v>
      </c>
      <c r="Q44" s="30">
        <v>100</v>
      </c>
      <c r="R44" s="32">
        <f t="shared" si="2"/>
        <v>0.235</v>
      </c>
      <c r="S44" s="55" t="s">
        <v>260</v>
      </c>
    </row>
    <row r="45" spans="1:19" s="33" customFormat="1" ht="17.25" customHeight="1">
      <c r="A45">
        <v>40</v>
      </c>
      <c r="B45" s="49" t="s">
        <v>247</v>
      </c>
      <c r="C45" s="40" t="s">
        <v>248</v>
      </c>
      <c r="D45" s="40" t="s">
        <v>155</v>
      </c>
      <c r="E45" s="50" t="s">
        <v>11</v>
      </c>
      <c r="F45" s="49" t="s">
        <v>249</v>
      </c>
      <c r="G45" s="25" t="s">
        <v>254</v>
      </c>
      <c r="H45" s="25" t="s">
        <v>255</v>
      </c>
      <c r="I45" s="42" t="s">
        <v>65</v>
      </c>
      <c r="J45" s="47">
        <v>7</v>
      </c>
      <c r="K45" s="50">
        <v>10</v>
      </c>
      <c r="L45" s="25" t="s">
        <v>13</v>
      </c>
      <c r="M45" s="26" t="s">
        <v>14</v>
      </c>
      <c r="N45" s="26" t="s">
        <v>278</v>
      </c>
      <c r="O45" s="30">
        <v>12.5</v>
      </c>
      <c r="P45" s="26">
        <f t="shared" si="3"/>
        <v>23</v>
      </c>
      <c r="Q45" s="30">
        <v>100</v>
      </c>
      <c r="R45" s="32">
        <f t="shared" si="2"/>
        <v>0.23</v>
      </c>
      <c r="S45" s="55" t="s">
        <v>259</v>
      </c>
    </row>
    <row r="46" spans="1:19" s="33" customFormat="1" ht="17.25" customHeight="1">
      <c r="A46" s="40">
        <v>41</v>
      </c>
      <c r="B46" s="46" t="s">
        <v>250</v>
      </c>
      <c r="C46" s="46" t="s">
        <v>183</v>
      </c>
      <c r="D46" s="46" t="s">
        <v>251</v>
      </c>
      <c r="E46" s="47" t="s">
        <v>123</v>
      </c>
      <c r="F46" s="48">
        <v>38425</v>
      </c>
      <c r="G46" s="25" t="s">
        <v>254</v>
      </c>
      <c r="H46" s="25" t="s">
        <v>255</v>
      </c>
      <c r="I46" s="42" t="s">
        <v>65</v>
      </c>
      <c r="J46" s="47">
        <v>2</v>
      </c>
      <c r="K46" s="47">
        <v>10</v>
      </c>
      <c r="L46" s="25" t="s">
        <v>12</v>
      </c>
      <c r="M46" s="26" t="s">
        <v>14</v>
      </c>
      <c r="N46" s="26" t="s">
        <v>286</v>
      </c>
      <c r="O46" s="30">
        <v>11.5</v>
      </c>
      <c r="P46" s="26">
        <f t="shared" si="3"/>
        <v>23</v>
      </c>
      <c r="Q46" s="30">
        <v>100</v>
      </c>
      <c r="R46" s="32">
        <f t="shared" si="2"/>
        <v>0.23</v>
      </c>
      <c r="S46" s="65" t="s">
        <v>258</v>
      </c>
    </row>
    <row r="47" spans="1:19" s="33" customFormat="1" ht="17.25" customHeight="1">
      <c r="A47">
        <v>42</v>
      </c>
      <c r="B47" s="46" t="s">
        <v>243</v>
      </c>
      <c r="C47" s="46" t="s">
        <v>132</v>
      </c>
      <c r="D47" s="46" t="s">
        <v>240</v>
      </c>
      <c r="E47" s="47" t="s">
        <v>119</v>
      </c>
      <c r="F47" s="48">
        <v>39624</v>
      </c>
      <c r="G47" s="25" t="s">
        <v>254</v>
      </c>
      <c r="H47" s="25" t="s">
        <v>255</v>
      </c>
      <c r="I47" s="42" t="s">
        <v>65</v>
      </c>
      <c r="J47" s="47">
        <v>2</v>
      </c>
      <c r="K47" s="45">
        <v>7</v>
      </c>
      <c r="L47" s="25" t="s">
        <v>13</v>
      </c>
      <c r="M47" s="26" t="s">
        <v>14</v>
      </c>
      <c r="N47" s="26" t="s">
        <v>265</v>
      </c>
      <c r="O47" s="30">
        <v>12.5</v>
      </c>
      <c r="P47" s="26">
        <f t="shared" si="3"/>
        <v>22.5</v>
      </c>
      <c r="Q47" s="30">
        <v>100</v>
      </c>
      <c r="R47" s="32">
        <f t="shared" si="2"/>
        <v>0.225</v>
      </c>
      <c r="S47" s="65" t="s">
        <v>258</v>
      </c>
    </row>
    <row r="48" spans="1:19" s="33" customFormat="1" ht="17.25" customHeight="1">
      <c r="A48" s="40">
        <v>43</v>
      </c>
      <c r="B48" s="51" t="s">
        <v>246</v>
      </c>
      <c r="C48" s="51" t="s">
        <v>229</v>
      </c>
      <c r="D48" s="52" t="s">
        <v>128</v>
      </c>
      <c r="E48" s="53" t="s">
        <v>123</v>
      </c>
      <c r="F48" s="54">
        <v>38219</v>
      </c>
      <c r="G48" s="25" t="s">
        <v>254</v>
      </c>
      <c r="H48" s="25" t="s">
        <v>255</v>
      </c>
      <c r="I48" s="42" t="s">
        <v>65</v>
      </c>
      <c r="J48" s="53">
        <v>8</v>
      </c>
      <c r="K48" s="53">
        <v>11</v>
      </c>
      <c r="L48" s="25" t="s">
        <v>12</v>
      </c>
      <c r="M48" s="26" t="s">
        <v>14</v>
      </c>
      <c r="N48" s="26" t="s">
        <v>280</v>
      </c>
      <c r="O48" s="30">
        <v>11</v>
      </c>
      <c r="P48" s="26">
        <f t="shared" si="3"/>
        <v>22</v>
      </c>
      <c r="Q48" s="30">
        <v>100</v>
      </c>
      <c r="R48" s="32">
        <f t="shared" si="2"/>
        <v>0.22</v>
      </c>
      <c r="S48" s="55" t="s">
        <v>260</v>
      </c>
    </row>
    <row r="49" spans="1:19" s="33" customFormat="1" ht="17.25" customHeight="1">
      <c r="A49">
        <v>44</v>
      </c>
      <c r="B49" s="55" t="s">
        <v>244</v>
      </c>
      <c r="C49" s="55" t="s">
        <v>245</v>
      </c>
      <c r="D49" s="55" t="s">
        <v>240</v>
      </c>
      <c r="E49" s="47" t="s">
        <v>10</v>
      </c>
      <c r="F49" s="48">
        <v>38495</v>
      </c>
      <c r="G49" s="25" t="s">
        <v>254</v>
      </c>
      <c r="H49" s="25" t="s">
        <v>255</v>
      </c>
      <c r="I49" s="42" t="s">
        <v>65</v>
      </c>
      <c r="J49" s="56">
        <v>14</v>
      </c>
      <c r="K49" s="47">
        <v>10</v>
      </c>
      <c r="L49" s="25" t="s">
        <v>13</v>
      </c>
      <c r="M49" s="26" t="s">
        <v>14</v>
      </c>
      <c r="N49" s="26" t="s">
        <v>282</v>
      </c>
      <c r="O49" s="30">
        <v>10</v>
      </c>
      <c r="P49" s="26">
        <f t="shared" si="3"/>
        <v>22</v>
      </c>
      <c r="Q49" s="30">
        <v>100</v>
      </c>
      <c r="R49" s="32">
        <f t="shared" si="2"/>
        <v>0.22</v>
      </c>
      <c r="S49" s="65" t="s">
        <v>261</v>
      </c>
    </row>
    <row r="50" spans="1:19" s="33" customFormat="1" ht="17.25" customHeight="1">
      <c r="A50" s="40">
        <v>45</v>
      </c>
      <c r="B50" s="49" t="s">
        <v>173</v>
      </c>
      <c r="C50" s="40" t="s">
        <v>154</v>
      </c>
      <c r="D50" s="40" t="s">
        <v>126</v>
      </c>
      <c r="E50" s="50" t="s">
        <v>11</v>
      </c>
      <c r="F50" s="49" t="s">
        <v>174</v>
      </c>
      <c r="G50" s="25" t="s">
        <v>254</v>
      </c>
      <c r="H50" s="25" t="s">
        <v>255</v>
      </c>
      <c r="I50" s="42" t="s">
        <v>65</v>
      </c>
      <c r="J50" s="47">
        <v>7</v>
      </c>
      <c r="K50" s="50">
        <v>8</v>
      </c>
      <c r="L50" s="25" t="s">
        <v>12</v>
      </c>
      <c r="M50" s="26" t="s">
        <v>14</v>
      </c>
      <c r="N50" s="26" t="s">
        <v>279</v>
      </c>
      <c r="O50" s="30">
        <v>7</v>
      </c>
      <c r="P50" s="26">
        <f t="shared" si="3"/>
        <v>20.5</v>
      </c>
      <c r="Q50" s="30">
        <v>100</v>
      </c>
      <c r="R50" s="32">
        <f t="shared" si="2"/>
        <v>0.205</v>
      </c>
      <c r="S50" s="55" t="s">
        <v>259</v>
      </c>
    </row>
    <row r="51" spans="1:19" s="33" customFormat="1" ht="17.25" customHeight="1">
      <c r="A51">
        <v>46</v>
      </c>
      <c r="B51" s="41" t="s">
        <v>129</v>
      </c>
      <c r="C51" s="42" t="s">
        <v>130</v>
      </c>
      <c r="D51" s="42" t="s">
        <v>118</v>
      </c>
      <c r="E51" s="43" t="s">
        <v>119</v>
      </c>
      <c r="F51" s="44">
        <v>39526</v>
      </c>
      <c r="G51" s="25" t="s">
        <v>254</v>
      </c>
      <c r="H51" s="25" t="s">
        <v>255</v>
      </c>
      <c r="I51" s="42" t="s">
        <v>65</v>
      </c>
      <c r="J51" s="45">
        <v>9</v>
      </c>
      <c r="K51" s="45">
        <v>7</v>
      </c>
      <c r="L51" s="25" t="s">
        <v>13</v>
      </c>
      <c r="M51" s="26" t="s">
        <v>14</v>
      </c>
      <c r="N51" s="26" t="s">
        <v>274</v>
      </c>
      <c r="O51" s="30">
        <v>2.5</v>
      </c>
      <c r="P51" s="26">
        <f t="shared" si="3"/>
        <v>20</v>
      </c>
      <c r="Q51" s="30">
        <v>100</v>
      </c>
      <c r="R51" s="32">
        <f t="shared" si="2"/>
        <v>0.2</v>
      </c>
      <c r="S51" s="64" t="s">
        <v>257</v>
      </c>
    </row>
    <row r="52" spans="1:19" s="33" customFormat="1" ht="17.25" customHeight="1">
      <c r="A52" s="40">
        <v>47</v>
      </c>
      <c r="B52" s="51" t="s">
        <v>158</v>
      </c>
      <c r="C52" s="51" t="s">
        <v>132</v>
      </c>
      <c r="D52" s="52" t="s">
        <v>159</v>
      </c>
      <c r="E52" s="53" t="s">
        <v>119</v>
      </c>
      <c r="F52" s="54">
        <v>38079</v>
      </c>
      <c r="G52" s="25" t="s">
        <v>254</v>
      </c>
      <c r="H52" s="25" t="s">
        <v>255</v>
      </c>
      <c r="I52" s="42" t="s">
        <v>65</v>
      </c>
      <c r="J52" s="53">
        <v>8</v>
      </c>
      <c r="K52" s="53">
        <v>11</v>
      </c>
      <c r="L52" s="25" t="s">
        <v>12</v>
      </c>
      <c r="M52" s="26" t="s">
        <v>14</v>
      </c>
      <c r="N52" s="26" t="s">
        <v>280</v>
      </c>
      <c r="O52" s="30">
        <v>8.5</v>
      </c>
      <c r="P52" s="26">
        <f t="shared" si="3"/>
        <v>19.5</v>
      </c>
      <c r="Q52" s="30">
        <v>100</v>
      </c>
      <c r="R52" s="32">
        <f t="shared" si="2"/>
        <v>0.195</v>
      </c>
      <c r="S52" s="55" t="s">
        <v>260</v>
      </c>
    </row>
    <row r="53" spans="1:19" s="33" customFormat="1" ht="17.25" customHeight="1">
      <c r="A53">
        <v>48</v>
      </c>
      <c r="B53" s="57" t="s">
        <v>230</v>
      </c>
      <c r="C53" s="57" t="s">
        <v>207</v>
      </c>
      <c r="D53" s="57" t="s">
        <v>184</v>
      </c>
      <c r="E53" s="58" t="s">
        <v>123</v>
      </c>
      <c r="F53" s="48">
        <v>39584</v>
      </c>
      <c r="G53" s="25" t="s">
        <v>254</v>
      </c>
      <c r="H53" s="25" t="s">
        <v>255</v>
      </c>
      <c r="I53" s="42" t="s">
        <v>65</v>
      </c>
      <c r="J53" s="58">
        <v>14</v>
      </c>
      <c r="K53" s="45">
        <v>7</v>
      </c>
      <c r="L53" s="25" t="s">
        <v>13</v>
      </c>
      <c r="M53" s="26" t="s">
        <v>14</v>
      </c>
      <c r="N53" s="26" t="s">
        <v>275</v>
      </c>
      <c r="O53" s="30">
        <v>7</v>
      </c>
      <c r="P53" s="26">
        <f t="shared" si="3"/>
        <v>19.5</v>
      </c>
      <c r="Q53" s="30">
        <v>100</v>
      </c>
      <c r="R53" s="32">
        <f t="shared" si="2"/>
        <v>0.195</v>
      </c>
      <c r="S53" s="65" t="s">
        <v>261</v>
      </c>
    </row>
    <row r="54" spans="1:19" s="33" customFormat="1" ht="17.25" customHeight="1">
      <c r="A54" s="40">
        <v>49</v>
      </c>
      <c r="B54" s="51" t="s">
        <v>228</v>
      </c>
      <c r="C54" s="51" t="s">
        <v>229</v>
      </c>
      <c r="D54" s="52" t="s">
        <v>126</v>
      </c>
      <c r="E54" s="53" t="s">
        <v>123</v>
      </c>
      <c r="F54" s="54">
        <v>38048</v>
      </c>
      <c r="G54" s="25" t="s">
        <v>254</v>
      </c>
      <c r="H54" s="25" t="s">
        <v>255</v>
      </c>
      <c r="I54" s="42" t="s">
        <v>65</v>
      </c>
      <c r="J54" s="53">
        <v>8</v>
      </c>
      <c r="K54" s="53">
        <v>11</v>
      </c>
      <c r="L54" s="25" t="s">
        <v>12</v>
      </c>
      <c r="M54" s="26" t="s">
        <v>14</v>
      </c>
      <c r="N54" s="26" t="s">
        <v>280</v>
      </c>
      <c r="O54" s="30">
        <v>7.5</v>
      </c>
      <c r="P54" s="26">
        <f t="shared" si="3"/>
        <v>18.5</v>
      </c>
      <c r="Q54" s="30">
        <v>100</v>
      </c>
      <c r="R54" s="32">
        <f t="shared" si="2"/>
        <v>0.185</v>
      </c>
      <c r="S54" s="55" t="s">
        <v>260</v>
      </c>
    </row>
    <row r="55" spans="1:19" s="33" customFormat="1" ht="17.25" customHeight="1">
      <c r="A55">
        <v>50</v>
      </c>
      <c r="B55" s="68" t="s">
        <v>127</v>
      </c>
      <c r="C55" s="68" t="s">
        <v>291</v>
      </c>
      <c r="D55" s="68" t="s">
        <v>128</v>
      </c>
      <c r="E55" s="69" t="s">
        <v>123</v>
      </c>
      <c r="F55" s="70">
        <v>38966</v>
      </c>
      <c r="G55" s="68" t="s">
        <v>292</v>
      </c>
      <c r="H55" s="69" t="s">
        <v>255</v>
      </c>
      <c r="I55" s="68" t="s">
        <v>65</v>
      </c>
      <c r="J55" s="69">
        <v>9</v>
      </c>
      <c r="K55" s="69">
        <v>9</v>
      </c>
      <c r="L55" s="69" t="s">
        <v>12</v>
      </c>
      <c r="M55" s="71" t="s">
        <v>14</v>
      </c>
      <c r="N55" s="71" t="s">
        <v>275</v>
      </c>
      <c r="O55" s="72">
        <v>6</v>
      </c>
      <c r="P55" s="71">
        <f t="shared" si="3"/>
        <v>18.5</v>
      </c>
      <c r="Q55" s="72">
        <v>100</v>
      </c>
      <c r="R55" s="32">
        <f t="shared" si="2"/>
        <v>0.185</v>
      </c>
      <c r="S55" s="74" t="s">
        <v>256</v>
      </c>
    </row>
    <row r="56" spans="1:19" s="33" customFormat="1" ht="17.25" customHeight="1">
      <c r="A56" s="40">
        <v>51</v>
      </c>
      <c r="B56" s="46" t="s">
        <v>153</v>
      </c>
      <c r="C56" s="46" t="s">
        <v>154</v>
      </c>
      <c r="D56" s="46" t="s">
        <v>155</v>
      </c>
      <c r="E56" s="47" t="s">
        <v>123</v>
      </c>
      <c r="F56" s="48">
        <v>39835</v>
      </c>
      <c r="G56" s="25" t="s">
        <v>254</v>
      </c>
      <c r="H56" s="25" t="s">
        <v>255</v>
      </c>
      <c r="I56" s="42" t="s">
        <v>65</v>
      </c>
      <c r="J56" s="47">
        <v>2</v>
      </c>
      <c r="K56" s="45">
        <v>7</v>
      </c>
      <c r="L56" s="25" t="s">
        <v>13</v>
      </c>
      <c r="M56" s="26" t="s">
        <v>14</v>
      </c>
      <c r="N56" s="26" t="s">
        <v>276</v>
      </c>
      <c r="O56" s="30">
        <v>8.5</v>
      </c>
      <c r="P56" s="26">
        <f t="shared" si="3"/>
        <v>17.5</v>
      </c>
      <c r="Q56" s="30">
        <v>100</v>
      </c>
      <c r="R56" s="32">
        <f aca="true" t="shared" si="4" ref="R56:R60">P56/Q56</f>
        <v>0.175</v>
      </c>
      <c r="S56" s="65" t="s">
        <v>258</v>
      </c>
    </row>
    <row r="57" spans="1:19" s="33" customFormat="1" ht="17.25" customHeight="1">
      <c r="A57">
        <v>52</v>
      </c>
      <c r="B57" s="59" t="s">
        <v>224</v>
      </c>
      <c r="C57" s="60" t="s">
        <v>225</v>
      </c>
      <c r="D57" s="60" t="s">
        <v>180</v>
      </c>
      <c r="E57" s="47" t="s">
        <v>119</v>
      </c>
      <c r="F57" s="61">
        <v>38069</v>
      </c>
      <c r="G57" s="25" t="s">
        <v>254</v>
      </c>
      <c r="H57" s="25" t="s">
        <v>255</v>
      </c>
      <c r="I57" s="42" t="s">
        <v>65</v>
      </c>
      <c r="J57" s="47">
        <v>4</v>
      </c>
      <c r="K57" s="47">
        <v>11</v>
      </c>
      <c r="L57" s="25" t="s">
        <v>13</v>
      </c>
      <c r="M57" s="26" t="s">
        <v>14</v>
      </c>
      <c r="N57" s="26" t="s">
        <v>286</v>
      </c>
      <c r="O57" s="30">
        <v>3.5</v>
      </c>
      <c r="P57" s="26">
        <f t="shared" si="3"/>
        <v>15</v>
      </c>
      <c r="Q57" s="30">
        <v>100</v>
      </c>
      <c r="R57" s="32">
        <f t="shared" si="4"/>
        <v>0.15</v>
      </c>
      <c r="S57" s="65" t="s">
        <v>263</v>
      </c>
    </row>
    <row r="58" spans="1:19" s="33" customFormat="1" ht="17.25" customHeight="1">
      <c r="A58" s="40">
        <v>53</v>
      </c>
      <c r="B58" s="49" t="s">
        <v>235</v>
      </c>
      <c r="C58" s="40" t="s">
        <v>147</v>
      </c>
      <c r="D58" s="40" t="s">
        <v>236</v>
      </c>
      <c r="E58" s="50" t="s">
        <v>11</v>
      </c>
      <c r="F58" s="49" t="s">
        <v>237</v>
      </c>
      <c r="G58" s="25" t="s">
        <v>254</v>
      </c>
      <c r="H58" s="25" t="s">
        <v>255</v>
      </c>
      <c r="I58" s="42" t="s">
        <v>65</v>
      </c>
      <c r="J58" s="47">
        <v>7</v>
      </c>
      <c r="K58" s="45">
        <v>7</v>
      </c>
      <c r="L58" s="25" t="s">
        <v>12</v>
      </c>
      <c r="M58" s="26" t="s">
        <v>14</v>
      </c>
      <c r="N58" s="26" t="s">
        <v>276</v>
      </c>
      <c r="O58" s="30">
        <v>5</v>
      </c>
      <c r="P58" s="26">
        <f t="shared" si="3"/>
        <v>14</v>
      </c>
      <c r="Q58" s="30">
        <v>100</v>
      </c>
      <c r="R58" s="32">
        <f t="shared" si="4"/>
        <v>0.14</v>
      </c>
      <c r="S58" s="55" t="s">
        <v>259</v>
      </c>
    </row>
    <row r="59" spans="1:19" s="33" customFormat="1" ht="17.25" customHeight="1">
      <c r="A59">
        <v>54</v>
      </c>
      <c r="B59" s="59" t="s">
        <v>221</v>
      </c>
      <c r="C59" s="60" t="s">
        <v>222</v>
      </c>
      <c r="D59" s="60" t="s">
        <v>223</v>
      </c>
      <c r="E59" s="47" t="s">
        <v>119</v>
      </c>
      <c r="F59" s="62">
        <v>38702</v>
      </c>
      <c r="G59" s="25" t="s">
        <v>254</v>
      </c>
      <c r="H59" s="25" t="s">
        <v>255</v>
      </c>
      <c r="I59" s="42" t="s">
        <v>65</v>
      </c>
      <c r="J59" s="47">
        <v>4</v>
      </c>
      <c r="K59" s="47">
        <v>9</v>
      </c>
      <c r="L59" s="25" t="s">
        <v>13</v>
      </c>
      <c r="M59" s="26" t="s">
        <v>14</v>
      </c>
      <c r="N59" s="26" t="s">
        <v>280</v>
      </c>
      <c r="O59" s="30">
        <v>2</v>
      </c>
      <c r="P59" s="26">
        <f t="shared" si="3"/>
        <v>13</v>
      </c>
      <c r="Q59" s="30">
        <v>100</v>
      </c>
      <c r="R59" s="32">
        <f t="shared" si="4"/>
        <v>0.13</v>
      </c>
      <c r="S59" s="65" t="s">
        <v>263</v>
      </c>
    </row>
    <row r="60" spans="1:19" s="33" customFormat="1" ht="17.25" customHeight="1">
      <c r="A60" s="40">
        <v>55</v>
      </c>
      <c r="B60" s="55" t="s">
        <v>182</v>
      </c>
      <c r="C60" s="55" t="s">
        <v>183</v>
      </c>
      <c r="D60" s="55" t="s">
        <v>184</v>
      </c>
      <c r="E60" s="47" t="s">
        <v>11</v>
      </c>
      <c r="F60" s="48">
        <v>38778</v>
      </c>
      <c r="G60" s="25" t="s">
        <v>254</v>
      </c>
      <c r="H60" s="25" t="s">
        <v>255</v>
      </c>
      <c r="I60" s="42" t="s">
        <v>65</v>
      </c>
      <c r="J60" s="47" t="s">
        <v>185</v>
      </c>
      <c r="K60" s="47">
        <v>9</v>
      </c>
      <c r="L60" s="25" t="s">
        <v>13</v>
      </c>
      <c r="M60" s="26" t="s">
        <v>14</v>
      </c>
      <c r="N60" s="26" t="s">
        <v>278</v>
      </c>
      <c r="O60" s="30">
        <v>2</v>
      </c>
      <c r="P60" s="26">
        <f t="shared" si="3"/>
        <v>12.5</v>
      </c>
      <c r="Q60" s="30">
        <v>100</v>
      </c>
      <c r="R60" s="32">
        <f t="shared" si="4"/>
        <v>0.125</v>
      </c>
      <c r="S60" s="65" t="s">
        <v>262</v>
      </c>
    </row>
    <row r="61" spans="2:19" s="33" customFormat="1" ht="17.25" customHeight="1">
      <c r="B61" s="34"/>
      <c r="C61" s="34"/>
      <c r="D61" s="34"/>
      <c r="E61" s="34"/>
      <c r="F61" s="35"/>
      <c r="H61" s="36"/>
      <c r="I61" s="34"/>
      <c r="J61" s="36"/>
      <c r="K61" s="36"/>
      <c r="L61" s="34"/>
      <c r="M61" s="34"/>
      <c r="N61" s="34"/>
      <c r="O61" s="37"/>
      <c r="P61" s="38"/>
      <c r="Q61" s="37"/>
      <c r="R61" s="38"/>
      <c r="S61" s="39"/>
    </row>
    <row r="62" spans="2:19" s="33" customFormat="1" ht="17.25" customHeight="1">
      <c r="B62" s="34"/>
      <c r="C62" s="34"/>
      <c r="D62" s="34"/>
      <c r="E62" s="34"/>
      <c r="F62" s="35"/>
      <c r="H62" s="36"/>
      <c r="I62" s="34"/>
      <c r="J62" s="36"/>
      <c r="K62" s="36"/>
      <c r="L62" s="34"/>
      <c r="M62" s="34"/>
      <c r="N62" s="34"/>
      <c r="O62" s="37"/>
      <c r="P62" s="38"/>
      <c r="Q62" s="37"/>
      <c r="R62" s="38"/>
      <c r="S62" s="39"/>
    </row>
    <row r="63" spans="2:19" s="33" customFormat="1" ht="15.75">
      <c r="B63" s="34"/>
      <c r="C63" s="34"/>
      <c r="D63" s="34"/>
      <c r="E63" s="34"/>
      <c r="F63" s="35"/>
      <c r="H63" s="36"/>
      <c r="I63" s="34"/>
      <c r="J63" s="36"/>
      <c r="K63" s="36"/>
      <c r="L63" s="34"/>
      <c r="M63" s="34"/>
      <c r="N63" s="34"/>
      <c r="O63" s="37"/>
      <c r="P63" s="38"/>
      <c r="Q63" s="37"/>
      <c r="R63" s="38"/>
      <c r="S63" s="39"/>
    </row>
  </sheetData>
  <sheetProtection formatCells="0" formatColumns="0" formatRows="0" sort="0"/>
  <autoFilter ref="B5:S60">
    <sortState ref="B6:S63">
      <sortCondition descending="1" sortBy="value" ref="P6:P63"/>
    </sortState>
  </autoFilter>
  <mergeCells count="2">
    <mergeCell ref="A1:S1"/>
    <mergeCell ref="Q3:R3"/>
  </mergeCells>
  <dataValidations count="5">
    <dataValidation type="list" allowBlank="1" showInputMessage="1" showErrorMessage="1" sqref="E6">
      <formula1>sex</formula1>
    </dataValidation>
    <dataValidation type="list" allowBlank="1" showInputMessage="1" showErrorMessage="1" sqref="K6">
      <formula1>t_class</formula1>
    </dataValidation>
    <dataValidation type="list" allowBlank="1" showInputMessage="1" showErrorMessage="1" sqref="M6:M60">
      <formula1>type</formula1>
    </dataValidation>
    <dataValidation type="list" allowBlank="1" showInputMessage="1" showErrorMessage="1" sqref="L6:L60">
      <formula1>rf</formula1>
    </dataValidation>
    <dataValidation type="list" allowBlank="1" showInputMessage="1" showErrorMessage="1" sqref="I6:I60">
      <formula1>municipal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2021-11-24T05:15:18Z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