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'ПРОТОКОЛ_мэ'!$B$5:$S$31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  <extLst/>
</workbook>
</file>

<file path=xl/sharedStrings.xml><?xml version="1.0" encoding="utf-8"?>
<sst xmlns="http://schemas.openxmlformats.org/spreadsheetml/2006/main" count="370" uniqueCount="224">
  <si>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</si>
  <si>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</si>
  <si>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</si>
  <si>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</si>
  <si>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</si>
  <si>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</si>
  <si>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</si>
  <si>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</si>
  <si>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</si>
  <si>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</si>
  <si>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</si>
  <si>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</si>
  <si>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</si>
  <si>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</si>
  <si>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</si>
  <si>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</si>
  <si>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</si>
  <si>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</si>
  <si>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</si>
  <si>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</si>
  <si>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</si>
  <si>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</si>
  <si>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</si>
  <si>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</si>
  <si>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</si>
  <si>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</si>
  <si>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</si>
  <si>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</si>
  <si>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</si>
  <si>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</si>
  <si>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</si>
  <si>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</si>
  <si>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</si>
  <si>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</si>
  <si>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</si>
  <si>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</si>
  <si>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</si>
  <si>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</si>
  <si>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</si>
  <si>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</si>
  <si>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</si>
  <si>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</si>
  <si>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</si>
  <si>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</si>
  <si>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</si>
  <si>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</si>
  <si>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</si>
  <si>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</si>
  <si>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</si>
  <si>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</si>
  <si>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</si>
  <si>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</si>
  <si>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</si>
  <si>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</si>
  <si>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</si>
  <si>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</si>
  <si>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</si>
  <si>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</si>
  <si>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</si>
  <si>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</si>
  <si>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</si>
  <si>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</si>
  <si>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</si>
  <si>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</si>
  <si>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</si>
  <si>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</si>
  <si>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</si>
  <si>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</si>
  <si>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</si>
  <si>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</si>
  <si>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</si>
  <si>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</si>
  <si>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</si>
  <si>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</si>
  <si>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</si>
  <si>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</si>
  <si>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</si>
  <si>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</si>
  <si>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</si>
  <si>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</si>
  <si>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</si>
  <si>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</si>
  <si>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</si>
  <si>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</si>
  <si>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</si>
  <si>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</si>
  <si>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</si>
  <si>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</si>
  <si>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</si>
  <si>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</si>
  <si>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</si>
  <si>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</si>
  <si>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</si>
  <si>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</si>
  <si>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</si>
  <si>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</si>
  <si>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</si>
  <si>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</si>
  <si>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</si>
  <si>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</si>
  <si>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</si>
  <si>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</si>
  <si>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</si>
  <si>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</si>
  <si>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</si>
  <si>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</si>
  <si>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</si>
  <si>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</si>
  <si>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</si>
  <si>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</si>
  <si>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</si>
  <si>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</si>
  <si>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</si>
  <si>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2021-2022 г.г.</t>
  </si>
  <si>
    <t xml:space="preserve"> 2 декабря 2021 г.</t>
  </si>
  <si>
    <t>ПО праву</t>
  </si>
  <si>
    <t>№ 17</t>
  </si>
  <si>
    <t>Токарева</t>
  </si>
  <si>
    <t>Дарья</t>
  </si>
  <si>
    <t>Олеговна</t>
  </si>
  <si>
    <t>13.08.2004</t>
  </si>
  <si>
    <t>Наумова</t>
  </si>
  <si>
    <t>Вероника</t>
  </si>
  <si>
    <t>Александровна</t>
  </si>
  <si>
    <t>05.02.2006</t>
  </si>
  <si>
    <t>Скоринова</t>
  </si>
  <si>
    <t>Софья</t>
  </si>
  <si>
    <t>Андреевна</t>
  </si>
  <si>
    <t>11.11.2004</t>
  </si>
  <si>
    <t>Алексеева</t>
  </si>
  <si>
    <t>Алина</t>
  </si>
  <si>
    <t>Денисовна</t>
  </si>
  <si>
    <t>22.05.2005</t>
  </si>
  <si>
    <t>Осипова</t>
  </si>
  <si>
    <t>Анастасия</t>
  </si>
  <si>
    <t>Дмитриевна</t>
  </si>
  <si>
    <t>25.03.2004</t>
  </si>
  <si>
    <t>Ручкина</t>
  </si>
  <si>
    <t>Сергеевна</t>
  </si>
  <si>
    <t>05.03.2004</t>
  </si>
  <si>
    <t>Гайнутдинова</t>
  </si>
  <si>
    <t>Арина</t>
  </si>
  <si>
    <t>Вагизовна</t>
  </si>
  <si>
    <t>ж</t>
  </si>
  <si>
    <t>Семиранова</t>
  </si>
  <si>
    <t>Алёна</t>
  </si>
  <si>
    <t>02.01.2007</t>
  </si>
  <si>
    <t>Евгеньевна</t>
  </si>
  <si>
    <t>Копосов</t>
  </si>
  <si>
    <t>Даниил</t>
  </si>
  <si>
    <t>Константинович</t>
  </si>
  <si>
    <t>20.12.2004</t>
  </si>
  <si>
    <t>Марюшко</t>
  </si>
  <si>
    <t>Кира</t>
  </si>
  <si>
    <t>03.11.2006</t>
  </si>
  <si>
    <t>Горевая</t>
  </si>
  <si>
    <t>Владиславовна</t>
  </si>
  <si>
    <t>05.04.2005</t>
  </si>
  <si>
    <t>Тепляшин</t>
  </si>
  <si>
    <t>Сергей</t>
  </si>
  <si>
    <t>Алексеевич</t>
  </si>
  <si>
    <t>м</t>
  </si>
  <si>
    <t xml:space="preserve">Тагиева  </t>
  </si>
  <si>
    <t>Яна</t>
  </si>
  <si>
    <t>Руслановна</t>
  </si>
  <si>
    <t>Бригидо</t>
  </si>
  <si>
    <t xml:space="preserve">Данила </t>
  </si>
  <si>
    <t>Олегович</t>
  </si>
  <si>
    <t>Хунзи</t>
  </si>
  <si>
    <t>Постовалова</t>
  </si>
  <si>
    <t>Анна</t>
  </si>
  <si>
    <t>Константиновна</t>
  </si>
  <si>
    <t>18.08.2006</t>
  </si>
  <si>
    <t>Сорокин</t>
  </si>
  <si>
    <t>Дмитриевич</t>
  </si>
  <si>
    <t xml:space="preserve">Безгин </t>
  </si>
  <si>
    <t>Глеб</t>
  </si>
  <si>
    <t>Викторович</t>
  </si>
  <si>
    <t>Бугаева</t>
  </si>
  <si>
    <t>Перевозчиков</t>
  </si>
  <si>
    <t>Александр</t>
  </si>
  <si>
    <t>Андреевич</t>
  </si>
  <si>
    <t>17.05.2005</t>
  </si>
  <si>
    <t>Серикова</t>
  </si>
  <si>
    <t>Юрьевна</t>
  </si>
  <si>
    <t>Симанович</t>
  </si>
  <si>
    <t>Олеся</t>
  </si>
  <si>
    <t>Качаева</t>
  </si>
  <si>
    <t>Карина</t>
  </si>
  <si>
    <t>Милицин</t>
  </si>
  <si>
    <t>Илья</t>
  </si>
  <si>
    <t>Сергеевич</t>
  </si>
  <si>
    <t>Платонова</t>
  </si>
  <si>
    <t>Мария</t>
  </si>
  <si>
    <t>Величенко</t>
  </si>
  <si>
    <t>Иван</t>
  </si>
  <si>
    <t>Валерьевич</t>
  </si>
  <si>
    <t>Шерошенко Елена Александровна</t>
  </si>
  <si>
    <t>Пиппаринен Алексей Сергеевич</t>
  </si>
  <si>
    <t>Гордеева Светлана Николаевна</t>
  </si>
  <si>
    <t>Коваленко Елена Валентиновна</t>
  </si>
  <si>
    <t>Белобородова Татьяна Михайловна</t>
  </si>
  <si>
    <t>Гончарова Валентина Николаевна</t>
  </si>
  <si>
    <t>Ратманская Ольга Геннадьевна</t>
  </si>
  <si>
    <t>Кора Светлана Владимировна</t>
  </si>
  <si>
    <t>38</t>
  </si>
  <si>
    <t>участник</t>
  </si>
  <si>
    <t>27</t>
  </si>
  <si>
    <t>25</t>
  </si>
  <si>
    <t>16</t>
  </si>
  <si>
    <t>12</t>
  </si>
  <si>
    <t>11</t>
  </si>
  <si>
    <t>10</t>
  </si>
  <si>
    <t>13</t>
  </si>
  <si>
    <t>14</t>
  </si>
  <si>
    <t>19</t>
  </si>
  <si>
    <t>24</t>
  </si>
  <si>
    <t>26</t>
  </si>
  <si>
    <t>33</t>
  </si>
  <si>
    <t>36</t>
  </si>
  <si>
    <t>40</t>
  </si>
  <si>
    <t>32</t>
  </si>
  <si>
    <t>29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</si>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</sst>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0"/>
      <color indexed="8"/>
      <name val="Cambria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14" fontId="21" fillId="0" borderId="14" xfId="0" applyNumberFormat="1" applyFont="1" applyBorder="1" applyAlignment="1" applyProtection="1">
      <alignment horizontal="center"/>
      <protection/>
    </xf>
    <xf numFmtId="0" fontId="21" fillId="0" borderId="14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14" xfId="0" applyBorder="1"/>
    <xf numFmtId="0" fontId="25" fillId="0" borderId="14" xfId="0" applyFont="1" applyBorder="1" applyAlignment="1">
      <alignment horizontal="left" vertical="center" wrapText="1" inden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14" fontId="21" fillId="0" borderId="14" xfId="0" applyNumberFormat="1" applyFont="1" applyBorder="1" applyAlignment="1">
      <alignment horizontal="left"/>
    </xf>
    <xf numFmtId="0" fontId="26" fillId="0" borderId="14" xfId="0" applyFont="1" applyBorder="1"/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/>
    </xf>
    <xf numFmtId="14" fontId="26" fillId="0" borderId="14" xfId="0" applyNumberFormat="1" applyFont="1" applyFill="1" applyBorder="1" applyAlignment="1">
      <alignment horizontal="left" vertical="center" wrapText="1"/>
    </xf>
    <xf numFmtId="14" fontId="26" fillId="0" borderId="14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26" fillId="0" borderId="14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9" fontId="21" fillId="0" borderId="14" xfId="0" applyNumberFormat="1" applyFont="1" applyBorder="1" applyAlignment="1">
      <alignment horizontal="center"/>
    </xf>
    <xf numFmtId="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8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</sheetNames>
    <sheetDataSet>
      <sheetData sheetId="0" refreshError="1">
        <row r="7">
          <cell r="D7">
            <v>38524</v>
          </cell>
        </row>
        <row r="18">
          <cell r="D18">
            <v>38648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abSelected="1" zoomScale="90" zoomScaleNormal="90" workbookViewId="0" topLeftCell="A1">
      <pane ySplit="5" topLeftCell="A6" activePane="bottomLeft" state="frozen"/>
      <selection pane="bottomLeft" activeCell="A6" sqref="A6:A31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7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3" width="9.875" style="20" customWidth="1"/>
    <col min="14" max="14" width="9.875" style="21" customWidth="1"/>
    <col min="15" max="15" width="9.75390625" style="22" customWidth="1"/>
    <col min="16" max="16" width="9.75390625" style="68" customWidth="1"/>
    <col min="17" max="17" width="9.75390625" style="69" customWidth="1"/>
    <col min="18" max="18" width="9.75390625" style="68" customWidth="1"/>
    <col min="19" max="19" width="33.375" style="23" customWidth="1"/>
    <col min="20" max="16384" width="9.125" style="19" customWidth="1"/>
  </cols>
  <sheetData>
    <row r="1" spans="1:19" s="10" customFormat="1" ht="12.75">
      <c r="A1" s="62" t="s">
        <v>113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s="10" customFormat="1" ht="16.5" customHeight="1">
      <c r="B2" s="11"/>
      <c r="C2" s="11"/>
      <c r="D2" s="11"/>
      <c r="E2" s="11"/>
      <c r="F2" s="13"/>
      <c r="G2" s="11"/>
      <c r="H2" s="30" t="s">
        <v>111</v>
      </c>
      <c r="I2" s="13"/>
      <c r="J2" s="11"/>
      <c r="K2" s="33" t="s">
        <v>116</v>
      </c>
      <c r="N2" s="61"/>
      <c r="O2" s="11"/>
      <c r="P2" s="61"/>
      <c r="Q2" s="61"/>
      <c r="R2" s="61"/>
      <c r="S2" s="11"/>
    </row>
    <row r="3" spans="4:19" s="10" customFormat="1" ht="16.5" customHeight="1">
      <c r="D3" s="11"/>
      <c r="E3" s="11"/>
      <c r="F3" s="13"/>
      <c r="G3" s="11"/>
      <c r="H3" s="13"/>
      <c r="I3" s="30" t="s">
        <v>115</v>
      </c>
      <c r="J3" s="11"/>
      <c r="K3" s="11"/>
      <c r="L3" s="11"/>
      <c r="M3" s="11"/>
      <c r="N3" s="61"/>
      <c r="O3" s="11"/>
      <c r="P3" s="61"/>
      <c r="Q3" s="62" t="s">
        <v>112</v>
      </c>
      <c r="R3" s="62"/>
      <c r="S3" s="12" t="s">
        <v>114</v>
      </c>
    </row>
    <row r="4" spans="3:19" s="10" customFormat="1" ht="12.75">
      <c r="C4" s="13"/>
      <c r="D4" s="13"/>
      <c r="E4" s="13"/>
      <c r="F4" s="13"/>
      <c r="G4" s="13"/>
      <c r="H4" s="13"/>
      <c r="I4" s="30"/>
      <c r="J4" s="13"/>
      <c r="K4" s="13"/>
      <c r="L4" s="13"/>
      <c r="M4" s="13"/>
      <c r="N4" s="61"/>
      <c r="O4" s="13"/>
      <c r="P4" s="61"/>
      <c r="Q4" s="61"/>
      <c r="R4" s="61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1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8" customFormat="1" ht="17.25" customHeight="1">
      <c r="A6" s="44">
        <v>1</v>
      </c>
      <c r="B6" s="52" t="s">
        <v>158</v>
      </c>
      <c r="C6" s="53" t="s">
        <v>159</v>
      </c>
      <c r="D6" s="54" t="s">
        <v>160</v>
      </c>
      <c r="E6" s="55" t="s">
        <v>161</v>
      </c>
      <c r="F6" s="56">
        <v>38108</v>
      </c>
      <c r="G6" s="27"/>
      <c r="H6" s="24" t="s">
        <v>12</v>
      </c>
      <c r="I6" s="25" t="s">
        <v>65</v>
      </c>
      <c r="J6" s="55">
        <v>8</v>
      </c>
      <c r="K6" s="55">
        <v>11</v>
      </c>
      <c r="L6" s="24"/>
      <c r="M6" s="29" t="s">
        <v>14</v>
      </c>
      <c r="N6" s="63" t="s">
        <v>220</v>
      </c>
      <c r="O6" s="34"/>
      <c r="P6" s="63">
        <f>N6+O6</f>
        <v>40</v>
      </c>
      <c r="Q6" s="64">
        <v>100</v>
      </c>
      <c r="R6" s="65">
        <f>P6/Q6</f>
        <v>0.4</v>
      </c>
      <c r="S6" s="58" t="s">
        <v>201</v>
      </c>
    </row>
    <row r="7" spans="1:19" s="38" customFormat="1" ht="17.25" customHeight="1">
      <c r="A7" s="44">
        <v>2</v>
      </c>
      <c r="B7" s="27" t="s">
        <v>194</v>
      </c>
      <c r="C7" s="27" t="s">
        <v>195</v>
      </c>
      <c r="D7" s="27" t="s">
        <v>196</v>
      </c>
      <c r="E7" s="24" t="s">
        <v>161</v>
      </c>
      <c r="F7" s="51">
        <v>38747</v>
      </c>
      <c r="G7" s="27"/>
      <c r="H7" s="24" t="s">
        <v>12</v>
      </c>
      <c r="I7" s="25" t="s">
        <v>65</v>
      </c>
      <c r="J7" s="24">
        <v>9</v>
      </c>
      <c r="K7" s="24">
        <v>9</v>
      </c>
      <c r="L7" s="24"/>
      <c r="M7" s="29" t="s">
        <v>206</v>
      </c>
      <c r="N7" s="63" t="s">
        <v>205</v>
      </c>
      <c r="O7" s="34"/>
      <c r="P7" s="63">
        <f>N7+O7</f>
        <v>38</v>
      </c>
      <c r="Q7" s="64">
        <v>100</v>
      </c>
      <c r="R7" s="65">
        <f>P7/Q7</f>
        <v>0.38</v>
      </c>
      <c r="S7" s="28" t="s">
        <v>204</v>
      </c>
    </row>
    <row r="8" spans="1:19" s="38" customFormat="1" ht="17.25" customHeight="1">
      <c r="A8" s="44">
        <v>3</v>
      </c>
      <c r="B8" s="45" t="s">
        <v>148</v>
      </c>
      <c r="C8" s="44" t="s">
        <v>149</v>
      </c>
      <c r="D8" s="44" t="s">
        <v>150</v>
      </c>
      <c r="E8" s="46" t="s">
        <v>10</v>
      </c>
      <c r="F8" s="47" t="s">
        <v>151</v>
      </c>
      <c r="G8" s="27"/>
      <c r="H8" s="24" t="s">
        <v>12</v>
      </c>
      <c r="I8" s="25" t="s">
        <v>65</v>
      </c>
      <c r="J8" s="49">
        <v>7</v>
      </c>
      <c r="K8" s="46">
        <v>10</v>
      </c>
      <c r="L8" s="24"/>
      <c r="M8" s="29" t="s">
        <v>14</v>
      </c>
      <c r="N8" s="63" t="s">
        <v>219</v>
      </c>
      <c r="O8" s="34"/>
      <c r="P8" s="63">
        <f>N8+O8</f>
        <v>36</v>
      </c>
      <c r="Q8" s="64">
        <v>100</v>
      </c>
      <c r="R8" s="65">
        <f>P8/Q8</f>
        <v>0.36</v>
      </c>
      <c r="S8" s="58" t="s">
        <v>197</v>
      </c>
    </row>
    <row r="9" spans="1:19" s="38" customFormat="1" ht="17.25" customHeight="1">
      <c r="A9" s="44">
        <v>4</v>
      </c>
      <c r="B9" s="45" t="s">
        <v>125</v>
      </c>
      <c r="C9" s="44" t="s">
        <v>126</v>
      </c>
      <c r="D9" s="44" t="s">
        <v>127</v>
      </c>
      <c r="E9" s="46" t="s">
        <v>11</v>
      </c>
      <c r="F9" s="47" t="s">
        <v>128</v>
      </c>
      <c r="G9" s="27"/>
      <c r="H9" s="24" t="s">
        <v>12</v>
      </c>
      <c r="I9" s="25" t="s">
        <v>65</v>
      </c>
      <c r="J9" s="49">
        <v>7</v>
      </c>
      <c r="K9" s="46">
        <v>11</v>
      </c>
      <c r="L9" s="24"/>
      <c r="M9" s="29" t="s">
        <v>14</v>
      </c>
      <c r="N9" s="63" t="s">
        <v>218</v>
      </c>
      <c r="O9" s="34"/>
      <c r="P9" s="63">
        <f>N9+O9</f>
        <v>33</v>
      </c>
      <c r="Q9" s="64">
        <v>100</v>
      </c>
      <c r="R9" s="65">
        <f>P9/Q9</f>
        <v>0.33</v>
      </c>
      <c r="S9" s="58" t="s">
        <v>197</v>
      </c>
    </row>
    <row r="10" spans="1:19" s="38" customFormat="1" ht="17.25" customHeight="1">
      <c r="A10" s="44">
        <v>5</v>
      </c>
      <c r="B10" s="52" t="s">
        <v>173</v>
      </c>
      <c r="C10" s="53" t="s">
        <v>159</v>
      </c>
      <c r="D10" s="54" t="s">
        <v>174</v>
      </c>
      <c r="E10" s="55" t="s">
        <v>161</v>
      </c>
      <c r="F10" s="56">
        <v>38620</v>
      </c>
      <c r="G10" s="27"/>
      <c r="H10" s="24" t="s">
        <v>12</v>
      </c>
      <c r="I10" s="25" t="s">
        <v>65</v>
      </c>
      <c r="J10" s="55">
        <v>8</v>
      </c>
      <c r="K10" s="55">
        <v>10</v>
      </c>
      <c r="L10" s="24"/>
      <c r="M10" s="29" t="s">
        <v>14</v>
      </c>
      <c r="N10" s="63" t="s">
        <v>218</v>
      </c>
      <c r="O10" s="34"/>
      <c r="P10" s="63">
        <f>N10+O10</f>
        <v>33</v>
      </c>
      <c r="Q10" s="64">
        <v>100</v>
      </c>
      <c r="R10" s="65">
        <f>P10/Q10</f>
        <v>0.33</v>
      </c>
      <c r="S10" s="58" t="s">
        <v>202</v>
      </c>
    </row>
    <row r="11" spans="1:19" s="38" customFormat="1" ht="17.25" customHeight="1">
      <c r="A11" s="44">
        <v>6</v>
      </c>
      <c r="B11" s="52" t="s">
        <v>187</v>
      </c>
      <c r="C11" s="53" t="s">
        <v>188</v>
      </c>
      <c r="D11" s="54" t="s">
        <v>135</v>
      </c>
      <c r="E11" s="55" t="s">
        <v>143</v>
      </c>
      <c r="F11" s="56">
        <v>38265</v>
      </c>
      <c r="G11" s="27"/>
      <c r="H11" s="24" t="s">
        <v>12</v>
      </c>
      <c r="I11" s="25" t="s">
        <v>65</v>
      </c>
      <c r="J11" s="55">
        <v>8</v>
      </c>
      <c r="K11" s="55">
        <v>11</v>
      </c>
      <c r="L11" s="24"/>
      <c r="M11" s="29" t="s">
        <v>14</v>
      </c>
      <c r="N11" s="63" t="s">
        <v>221</v>
      </c>
      <c r="O11" s="34"/>
      <c r="P11" s="63">
        <f>N11+O11</f>
        <v>32</v>
      </c>
      <c r="Q11" s="64">
        <v>100</v>
      </c>
      <c r="R11" s="65">
        <f>P11/Q11</f>
        <v>0.32</v>
      </c>
      <c r="S11" s="58" t="s">
        <v>201</v>
      </c>
    </row>
    <row r="12" spans="1:19" s="38" customFormat="1" ht="17.25" customHeight="1">
      <c r="A12" s="44">
        <v>7</v>
      </c>
      <c r="B12" s="52" t="s">
        <v>178</v>
      </c>
      <c r="C12" s="52" t="s">
        <v>130</v>
      </c>
      <c r="D12" s="52" t="s">
        <v>171</v>
      </c>
      <c r="E12" s="55" t="s">
        <v>143</v>
      </c>
      <c r="F12" s="57">
        <v>39684</v>
      </c>
      <c r="G12" s="27"/>
      <c r="H12" s="24" t="s">
        <v>12</v>
      </c>
      <c r="I12" s="25" t="s">
        <v>65</v>
      </c>
      <c r="J12" s="55">
        <v>9</v>
      </c>
      <c r="K12" s="55">
        <v>11</v>
      </c>
      <c r="L12" s="24"/>
      <c r="M12" s="29" t="s">
        <v>14</v>
      </c>
      <c r="N12" s="63" t="s">
        <v>222</v>
      </c>
      <c r="O12" s="34"/>
      <c r="P12" s="63">
        <f>N12+O12</f>
        <v>29</v>
      </c>
      <c r="Q12" s="64">
        <v>100</v>
      </c>
      <c r="R12" s="65">
        <f>P12/Q12</f>
        <v>0.29</v>
      </c>
      <c r="S12" s="60" t="s">
        <v>200</v>
      </c>
    </row>
    <row r="13" spans="1:19" s="38" customFormat="1" ht="17.25" customHeight="1">
      <c r="A13" s="44">
        <v>8</v>
      </c>
      <c r="B13" s="45" t="s">
        <v>152</v>
      </c>
      <c r="C13" s="44" t="s">
        <v>153</v>
      </c>
      <c r="D13" s="44" t="s">
        <v>119</v>
      </c>
      <c r="E13" s="46" t="s">
        <v>11</v>
      </c>
      <c r="F13" s="47" t="s">
        <v>154</v>
      </c>
      <c r="G13" s="27"/>
      <c r="H13" s="24" t="s">
        <v>12</v>
      </c>
      <c r="I13" s="25" t="s">
        <v>65</v>
      </c>
      <c r="J13" s="49">
        <v>7</v>
      </c>
      <c r="K13" s="46">
        <v>9</v>
      </c>
      <c r="L13" s="24"/>
      <c r="M13" s="29" t="s">
        <v>206</v>
      </c>
      <c r="N13" s="63" t="s">
        <v>207</v>
      </c>
      <c r="O13" s="34"/>
      <c r="P13" s="63">
        <f>N13+O13</f>
        <v>27</v>
      </c>
      <c r="Q13" s="64">
        <v>100</v>
      </c>
      <c r="R13" s="65">
        <f>P13/Q13</f>
        <v>0.27</v>
      </c>
      <c r="S13" s="58" t="s">
        <v>197</v>
      </c>
    </row>
    <row r="14" spans="1:19" s="38" customFormat="1" ht="17.25" customHeight="1">
      <c r="A14" s="44">
        <v>9</v>
      </c>
      <c r="B14" s="45" t="s">
        <v>117</v>
      </c>
      <c r="C14" s="44" t="s">
        <v>118</v>
      </c>
      <c r="D14" s="44" t="s">
        <v>119</v>
      </c>
      <c r="E14" s="46" t="s">
        <v>11</v>
      </c>
      <c r="F14" s="47" t="s">
        <v>120</v>
      </c>
      <c r="G14" s="27"/>
      <c r="H14" s="24" t="s">
        <v>12</v>
      </c>
      <c r="I14" s="25" t="s">
        <v>65</v>
      </c>
      <c r="J14" s="49">
        <v>7</v>
      </c>
      <c r="K14" s="46">
        <v>11</v>
      </c>
      <c r="L14" s="24"/>
      <c r="M14" s="29" t="s">
        <v>14</v>
      </c>
      <c r="N14" s="63" t="s">
        <v>217</v>
      </c>
      <c r="O14" s="34"/>
      <c r="P14" s="63">
        <f>N14+O14</f>
        <v>26</v>
      </c>
      <c r="Q14" s="64">
        <v>100</v>
      </c>
      <c r="R14" s="65">
        <f>P14/Q14</f>
        <v>0.26</v>
      </c>
      <c r="S14" s="58" t="s">
        <v>197</v>
      </c>
    </row>
    <row r="15" spans="1:19" s="38" customFormat="1" ht="17.25" customHeight="1">
      <c r="A15" s="44">
        <v>10</v>
      </c>
      <c r="B15" s="45" t="s">
        <v>179</v>
      </c>
      <c r="C15" s="44" t="s">
        <v>180</v>
      </c>
      <c r="D15" s="44" t="s">
        <v>181</v>
      </c>
      <c r="E15" s="46" t="s">
        <v>10</v>
      </c>
      <c r="F15" s="47" t="s">
        <v>182</v>
      </c>
      <c r="G15" s="27"/>
      <c r="H15" s="24" t="s">
        <v>12</v>
      </c>
      <c r="I15" s="25" t="s">
        <v>65</v>
      </c>
      <c r="J15" s="49">
        <v>7</v>
      </c>
      <c r="K15" s="46">
        <v>10</v>
      </c>
      <c r="L15" s="24"/>
      <c r="M15" s="29" t="s">
        <v>14</v>
      </c>
      <c r="N15" s="63" t="s">
        <v>217</v>
      </c>
      <c r="O15" s="34"/>
      <c r="P15" s="63">
        <f>N15+O15</f>
        <v>26</v>
      </c>
      <c r="Q15" s="64">
        <v>100</v>
      </c>
      <c r="R15" s="65">
        <f>P15/Q15</f>
        <v>0.26</v>
      </c>
      <c r="S15" s="58" t="s">
        <v>197</v>
      </c>
    </row>
    <row r="16" spans="1:19" s="38" customFormat="1" ht="17.25" customHeight="1">
      <c r="A16" s="44">
        <v>11</v>
      </c>
      <c r="B16" s="52" t="s">
        <v>183</v>
      </c>
      <c r="C16" s="53" t="s">
        <v>122</v>
      </c>
      <c r="D16" s="54" t="s">
        <v>184</v>
      </c>
      <c r="E16" s="55" t="s">
        <v>143</v>
      </c>
      <c r="F16" s="56">
        <v>38963</v>
      </c>
      <c r="G16" s="27"/>
      <c r="H16" s="24" t="s">
        <v>12</v>
      </c>
      <c r="I16" s="25" t="s">
        <v>65</v>
      </c>
      <c r="J16" s="55">
        <v>8</v>
      </c>
      <c r="K16" s="55">
        <v>9</v>
      </c>
      <c r="L16" s="24"/>
      <c r="M16" s="29" t="s">
        <v>206</v>
      </c>
      <c r="N16" s="63" t="s">
        <v>208</v>
      </c>
      <c r="O16" s="34"/>
      <c r="P16" s="63">
        <f>N16+O16</f>
        <v>25</v>
      </c>
      <c r="Q16" s="64">
        <v>100</v>
      </c>
      <c r="R16" s="65">
        <f>P16/Q16</f>
        <v>0.25</v>
      </c>
      <c r="S16" s="58" t="s">
        <v>201</v>
      </c>
    </row>
    <row r="17" spans="1:19" s="38" customFormat="1" ht="17.25" customHeight="1">
      <c r="A17" s="44">
        <v>12</v>
      </c>
      <c r="B17" s="45" t="s">
        <v>137</v>
      </c>
      <c r="C17" s="44" t="s">
        <v>126</v>
      </c>
      <c r="D17" s="44" t="s">
        <v>138</v>
      </c>
      <c r="E17" s="46" t="s">
        <v>11</v>
      </c>
      <c r="F17" s="47" t="s">
        <v>139</v>
      </c>
      <c r="G17" s="27"/>
      <c r="H17" s="24" t="s">
        <v>12</v>
      </c>
      <c r="I17" s="25" t="s">
        <v>65</v>
      </c>
      <c r="J17" s="49">
        <v>7</v>
      </c>
      <c r="K17" s="46">
        <v>11</v>
      </c>
      <c r="L17" s="24"/>
      <c r="M17" s="29" t="s">
        <v>14</v>
      </c>
      <c r="N17" s="63" t="s">
        <v>216</v>
      </c>
      <c r="O17" s="34"/>
      <c r="P17" s="63">
        <f>N17+O17</f>
        <v>24</v>
      </c>
      <c r="Q17" s="64">
        <v>100</v>
      </c>
      <c r="R17" s="65">
        <f>P17/Q17</f>
        <v>0.24</v>
      </c>
      <c r="S17" s="58" t="s">
        <v>197</v>
      </c>
    </row>
    <row r="18" spans="1:19" s="38" customFormat="1" ht="17.25" customHeight="1">
      <c r="A18" s="44">
        <v>13</v>
      </c>
      <c r="B18" s="27" t="s">
        <v>162</v>
      </c>
      <c r="C18" s="27" t="s">
        <v>163</v>
      </c>
      <c r="D18" s="27" t="s">
        <v>164</v>
      </c>
      <c r="E18" s="24" t="s">
        <v>143</v>
      </c>
      <c r="F18" s="51">
        <v>38659</v>
      </c>
      <c r="G18" s="27"/>
      <c r="H18" s="24" t="s">
        <v>12</v>
      </c>
      <c r="I18" s="25" t="s">
        <v>65</v>
      </c>
      <c r="J18" s="24">
        <v>9</v>
      </c>
      <c r="K18" s="24">
        <v>10</v>
      </c>
      <c r="L18" s="24"/>
      <c r="M18" s="29" t="s">
        <v>14</v>
      </c>
      <c r="N18" s="63" t="s">
        <v>216</v>
      </c>
      <c r="O18" s="34"/>
      <c r="P18" s="63">
        <f>N18+O18</f>
        <v>24</v>
      </c>
      <c r="Q18" s="64">
        <v>100</v>
      </c>
      <c r="R18" s="65">
        <f>P18/Q18</f>
        <v>0.24</v>
      </c>
      <c r="S18" s="28" t="s">
        <v>200</v>
      </c>
    </row>
    <row r="19" spans="1:19" s="38" customFormat="1" ht="17.25" customHeight="1">
      <c r="A19" s="44">
        <v>14</v>
      </c>
      <c r="B19" s="48" t="s">
        <v>140</v>
      </c>
      <c r="C19" s="48" t="s">
        <v>141</v>
      </c>
      <c r="D19" s="48" t="s">
        <v>142</v>
      </c>
      <c r="E19" s="49" t="s">
        <v>143</v>
      </c>
      <c r="F19" s="50">
        <v>38425</v>
      </c>
      <c r="G19" s="27"/>
      <c r="H19" s="24" t="s">
        <v>12</v>
      </c>
      <c r="I19" s="25" t="s">
        <v>65</v>
      </c>
      <c r="J19" s="49">
        <v>2</v>
      </c>
      <c r="K19" s="49">
        <v>10</v>
      </c>
      <c r="L19" s="24"/>
      <c r="M19" s="29" t="s">
        <v>14</v>
      </c>
      <c r="N19" s="63" t="s">
        <v>215</v>
      </c>
      <c r="O19" s="34"/>
      <c r="P19" s="63">
        <f>N19+O19</f>
        <v>19</v>
      </c>
      <c r="Q19" s="64">
        <v>100</v>
      </c>
      <c r="R19" s="65">
        <f>P19/Q19</f>
        <v>0.19</v>
      </c>
      <c r="S19" s="59" t="s">
        <v>198</v>
      </c>
    </row>
    <row r="20" spans="1:19" s="38" customFormat="1" ht="17.25" customHeight="1">
      <c r="A20" s="44">
        <v>15</v>
      </c>
      <c r="B20" s="52" t="s">
        <v>192</v>
      </c>
      <c r="C20" s="53" t="s">
        <v>193</v>
      </c>
      <c r="D20" s="54" t="s">
        <v>119</v>
      </c>
      <c r="E20" s="55" t="s">
        <v>143</v>
      </c>
      <c r="F20" s="56">
        <v>38127</v>
      </c>
      <c r="G20" s="27"/>
      <c r="H20" s="24" t="s">
        <v>12</v>
      </c>
      <c r="I20" s="25" t="s">
        <v>65</v>
      </c>
      <c r="J20" s="55">
        <v>8</v>
      </c>
      <c r="K20" s="55">
        <v>11</v>
      </c>
      <c r="L20" s="24"/>
      <c r="M20" s="29" t="s">
        <v>14</v>
      </c>
      <c r="N20" s="63" t="s">
        <v>223</v>
      </c>
      <c r="O20" s="34"/>
      <c r="P20" s="63">
        <f>N20+O20</f>
        <v>18</v>
      </c>
      <c r="Q20" s="64">
        <v>100</v>
      </c>
      <c r="R20" s="65">
        <f>P20/Q20</f>
        <v>0.18</v>
      </c>
      <c r="S20" s="58" t="s">
        <v>201</v>
      </c>
    </row>
    <row r="21" spans="1:19" s="38" customFormat="1" ht="17.25" customHeight="1">
      <c r="A21" s="44">
        <v>16</v>
      </c>
      <c r="B21" s="45" t="s">
        <v>129</v>
      </c>
      <c r="C21" s="44" t="s">
        <v>130</v>
      </c>
      <c r="D21" s="44" t="s">
        <v>131</v>
      </c>
      <c r="E21" s="46" t="s">
        <v>11</v>
      </c>
      <c r="F21" s="47" t="s">
        <v>132</v>
      </c>
      <c r="G21" s="27"/>
      <c r="H21" s="24" t="s">
        <v>12</v>
      </c>
      <c r="I21" s="25" t="s">
        <v>65</v>
      </c>
      <c r="J21" s="49">
        <v>7</v>
      </c>
      <c r="K21" s="46">
        <v>10</v>
      </c>
      <c r="L21" s="24"/>
      <c r="M21" s="29" t="s">
        <v>14</v>
      </c>
      <c r="N21" s="63" t="s">
        <v>209</v>
      </c>
      <c r="O21" s="34"/>
      <c r="P21" s="63">
        <f>N21+O21</f>
        <v>16</v>
      </c>
      <c r="Q21" s="64">
        <v>100</v>
      </c>
      <c r="R21" s="65">
        <f>P21/Q21</f>
        <v>0.16</v>
      </c>
      <c r="S21" s="58" t="s">
        <v>197</v>
      </c>
    </row>
    <row r="22" spans="1:19" s="38" customFormat="1" ht="17.25" customHeight="1">
      <c r="A22" s="44">
        <v>17</v>
      </c>
      <c r="B22" s="48" t="s">
        <v>168</v>
      </c>
      <c r="C22" s="48" t="s">
        <v>130</v>
      </c>
      <c r="D22" s="48" t="s">
        <v>135</v>
      </c>
      <c r="E22" s="49" t="s">
        <v>143</v>
      </c>
      <c r="F22" s="50">
        <v>37937</v>
      </c>
      <c r="G22" s="27"/>
      <c r="H22" s="24" t="s">
        <v>12</v>
      </c>
      <c r="I22" s="25" t="s">
        <v>65</v>
      </c>
      <c r="J22" s="49">
        <v>2</v>
      </c>
      <c r="K22" s="49">
        <v>11</v>
      </c>
      <c r="L22" s="24"/>
      <c r="M22" s="29" t="s">
        <v>14</v>
      </c>
      <c r="N22" s="63" t="s">
        <v>209</v>
      </c>
      <c r="O22" s="34"/>
      <c r="P22" s="63">
        <f>N22+O22</f>
        <v>16</v>
      </c>
      <c r="Q22" s="64">
        <v>100</v>
      </c>
      <c r="R22" s="65">
        <f>P22/Q22</f>
        <v>0.16</v>
      </c>
      <c r="S22" s="59" t="s">
        <v>199</v>
      </c>
    </row>
    <row r="23" spans="1:19" s="38" customFormat="1" ht="17.25" customHeight="1">
      <c r="A23" s="44">
        <v>18</v>
      </c>
      <c r="B23" s="52" t="s">
        <v>175</v>
      </c>
      <c r="C23" s="53" t="s">
        <v>176</v>
      </c>
      <c r="D23" s="54" t="s">
        <v>177</v>
      </c>
      <c r="E23" s="55" t="s">
        <v>161</v>
      </c>
      <c r="F23" s="56">
        <v>38747</v>
      </c>
      <c r="G23" s="27"/>
      <c r="H23" s="24" t="s">
        <v>12</v>
      </c>
      <c r="I23" s="25" t="s">
        <v>65</v>
      </c>
      <c r="J23" s="55">
        <v>8</v>
      </c>
      <c r="K23" s="55">
        <v>9</v>
      </c>
      <c r="L23" s="24"/>
      <c r="M23" s="29" t="s">
        <v>206</v>
      </c>
      <c r="N23" s="63" t="s">
        <v>209</v>
      </c>
      <c r="O23" s="34"/>
      <c r="P23" s="63">
        <f>N23+O23</f>
        <v>16</v>
      </c>
      <c r="Q23" s="64">
        <v>100</v>
      </c>
      <c r="R23" s="65">
        <f>P23/Q23</f>
        <v>0.16</v>
      </c>
      <c r="S23" s="58" t="s">
        <v>203</v>
      </c>
    </row>
    <row r="24" spans="1:19" s="38" customFormat="1" ht="17.25" customHeight="1">
      <c r="A24" s="44">
        <v>19</v>
      </c>
      <c r="B24" s="27" t="s">
        <v>189</v>
      </c>
      <c r="C24" s="27" t="s">
        <v>190</v>
      </c>
      <c r="D24" s="27" t="s">
        <v>191</v>
      </c>
      <c r="E24" s="24" t="s">
        <v>161</v>
      </c>
      <c r="F24" s="51">
        <f>'[4]Список'!$D$18</f>
        <v>38648</v>
      </c>
      <c r="G24" s="27"/>
      <c r="H24" s="24" t="s">
        <v>12</v>
      </c>
      <c r="I24" s="25" t="s">
        <v>65</v>
      </c>
      <c r="J24" s="24">
        <v>9</v>
      </c>
      <c r="K24" s="24">
        <v>10</v>
      </c>
      <c r="L24" s="24"/>
      <c r="M24" s="29" t="s">
        <v>14</v>
      </c>
      <c r="N24" s="63" t="s">
        <v>209</v>
      </c>
      <c r="O24" s="34"/>
      <c r="P24" s="63">
        <f>N24+O24</f>
        <v>16</v>
      </c>
      <c r="Q24" s="64">
        <v>100</v>
      </c>
      <c r="R24" s="65">
        <f>P24/Q24</f>
        <v>0.16</v>
      </c>
      <c r="S24" s="28" t="s">
        <v>200</v>
      </c>
    </row>
    <row r="25" spans="1:19" s="38" customFormat="1" ht="17.25" customHeight="1">
      <c r="A25" s="44">
        <v>20</v>
      </c>
      <c r="B25" s="45" t="s">
        <v>155</v>
      </c>
      <c r="C25" s="44" t="s">
        <v>118</v>
      </c>
      <c r="D25" s="44" t="s">
        <v>156</v>
      </c>
      <c r="E25" s="46" t="s">
        <v>11</v>
      </c>
      <c r="F25" s="47" t="s">
        <v>157</v>
      </c>
      <c r="G25" s="27"/>
      <c r="H25" s="24" t="s">
        <v>12</v>
      </c>
      <c r="I25" s="25" t="s">
        <v>65</v>
      </c>
      <c r="J25" s="49">
        <v>7</v>
      </c>
      <c r="K25" s="46">
        <v>10</v>
      </c>
      <c r="L25" s="24"/>
      <c r="M25" s="29" t="s">
        <v>14</v>
      </c>
      <c r="N25" s="63" t="s">
        <v>214</v>
      </c>
      <c r="O25" s="34"/>
      <c r="P25" s="63">
        <f>N25+O25</f>
        <v>14</v>
      </c>
      <c r="Q25" s="64">
        <v>100</v>
      </c>
      <c r="R25" s="65">
        <f>P25/Q25</f>
        <v>0.14</v>
      </c>
      <c r="S25" s="58" t="s">
        <v>197</v>
      </c>
    </row>
    <row r="26" spans="1:19" s="38" customFormat="1" ht="17.25" customHeight="1">
      <c r="A26" s="44">
        <v>21</v>
      </c>
      <c r="B26" s="52" t="s">
        <v>185</v>
      </c>
      <c r="C26" s="53" t="s">
        <v>186</v>
      </c>
      <c r="D26" s="54" t="s">
        <v>147</v>
      </c>
      <c r="E26" s="55" t="s">
        <v>143</v>
      </c>
      <c r="F26" s="56">
        <v>38554</v>
      </c>
      <c r="G26" s="27"/>
      <c r="H26" s="24" t="s">
        <v>12</v>
      </c>
      <c r="I26" s="25" t="s">
        <v>65</v>
      </c>
      <c r="J26" s="55">
        <v>8</v>
      </c>
      <c r="K26" s="55">
        <v>10</v>
      </c>
      <c r="L26" s="24"/>
      <c r="M26" s="29" t="s">
        <v>14</v>
      </c>
      <c r="N26" s="63" t="s">
        <v>214</v>
      </c>
      <c r="O26" s="34"/>
      <c r="P26" s="63">
        <f>N26+O26</f>
        <v>14</v>
      </c>
      <c r="Q26" s="64">
        <v>100</v>
      </c>
      <c r="R26" s="65">
        <f>P26/Q26</f>
        <v>0.14</v>
      </c>
      <c r="S26" s="58" t="s">
        <v>202</v>
      </c>
    </row>
    <row r="27" spans="1:19" s="38" customFormat="1" ht="17.25" customHeight="1">
      <c r="A27" s="44">
        <v>22</v>
      </c>
      <c r="B27" s="27" t="s">
        <v>165</v>
      </c>
      <c r="C27" s="27" t="s">
        <v>166</v>
      </c>
      <c r="D27" s="27" t="s">
        <v>167</v>
      </c>
      <c r="E27" s="24" t="s">
        <v>161</v>
      </c>
      <c r="F27" s="51">
        <v>38557</v>
      </c>
      <c r="G27" s="27"/>
      <c r="H27" s="24" t="s">
        <v>12</v>
      </c>
      <c r="I27" s="25" t="s">
        <v>65</v>
      </c>
      <c r="J27" s="24">
        <v>9</v>
      </c>
      <c r="K27" s="24">
        <v>10</v>
      </c>
      <c r="L27" s="24"/>
      <c r="M27" s="29" t="s">
        <v>14</v>
      </c>
      <c r="N27" s="63" t="s">
        <v>213</v>
      </c>
      <c r="O27" s="34"/>
      <c r="P27" s="63">
        <f>N27+O27</f>
        <v>13</v>
      </c>
      <c r="Q27" s="64">
        <v>100</v>
      </c>
      <c r="R27" s="65">
        <f>P27/Q27</f>
        <v>0.13</v>
      </c>
      <c r="S27" s="28" t="s">
        <v>200</v>
      </c>
    </row>
    <row r="28" spans="1:19" s="38" customFormat="1" ht="17.25" customHeight="1">
      <c r="A28" s="44">
        <v>23</v>
      </c>
      <c r="B28" s="45" t="s">
        <v>144</v>
      </c>
      <c r="C28" s="44" t="s">
        <v>145</v>
      </c>
      <c r="D28" s="44" t="s">
        <v>135</v>
      </c>
      <c r="E28" s="46" t="s">
        <v>11</v>
      </c>
      <c r="F28" s="47" t="s">
        <v>146</v>
      </c>
      <c r="G28" s="27"/>
      <c r="H28" s="24" t="s">
        <v>12</v>
      </c>
      <c r="I28" s="25" t="s">
        <v>65</v>
      </c>
      <c r="J28" s="49">
        <v>7</v>
      </c>
      <c r="K28" s="46">
        <v>9</v>
      </c>
      <c r="L28" s="24"/>
      <c r="M28" s="29" t="s">
        <v>14</v>
      </c>
      <c r="N28" s="63" t="s">
        <v>210</v>
      </c>
      <c r="O28" s="34"/>
      <c r="P28" s="63">
        <f>N28+O28</f>
        <v>12</v>
      </c>
      <c r="Q28" s="64">
        <v>100</v>
      </c>
      <c r="R28" s="65">
        <f>P28/Q28</f>
        <v>0.12</v>
      </c>
      <c r="S28" s="58" t="s">
        <v>197</v>
      </c>
    </row>
    <row r="29" spans="1:19" s="38" customFormat="1" ht="17.25" customHeight="1">
      <c r="A29" s="44">
        <v>24</v>
      </c>
      <c r="B29" s="45" t="s">
        <v>169</v>
      </c>
      <c r="C29" s="44" t="s">
        <v>170</v>
      </c>
      <c r="D29" s="44" t="s">
        <v>171</v>
      </c>
      <c r="E29" s="46" t="s">
        <v>11</v>
      </c>
      <c r="F29" s="47" t="s">
        <v>172</v>
      </c>
      <c r="G29" s="27"/>
      <c r="H29" s="24" t="s">
        <v>12</v>
      </c>
      <c r="I29" s="25" t="s">
        <v>65</v>
      </c>
      <c r="J29" s="49">
        <v>7</v>
      </c>
      <c r="K29" s="46">
        <v>9</v>
      </c>
      <c r="L29" s="24"/>
      <c r="M29" s="29" t="s">
        <v>14</v>
      </c>
      <c r="N29" s="63" t="s">
        <v>211</v>
      </c>
      <c r="O29" s="34"/>
      <c r="P29" s="63">
        <f>N29+O29</f>
        <v>11</v>
      </c>
      <c r="Q29" s="64">
        <v>100</v>
      </c>
      <c r="R29" s="65">
        <f>P29/Q29</f>
        <v>0.11</v>
      </c>
      <c r="S29" s="58" t="s">
        <v>197</v>
      </c>
    </row>
    <row r="30" spans="1:19" s="38" customFormat="1" ht="17.25" customHeight="1">
      <c r="A30" s="44">
        <v>25</v>
      </c>
      <c r="B30" s="45" t="s">
        <v>121</v>
      </c>
      <c r="C30" s="44" t="s">
        <v>122</v>
      </c>
      <c r="D30" s="44" t="s">
        <v>123</v>
      </c>
      <c r="E30" s="46" t="s">
        <v>11</v>
      </c>
      <c r="F30" s="47" t="s">
        <v>124</v>
      </c>
      <c r="G30" s="27"/>
      <c r="H30" s="24" t="s">
        <v>12</v>
      </c>
      <c r="I30" s="25" t="s">
        <v>65</v>
      </c>
      <c r="J30" s="49">
        <v>7</v>
      </c>
      <c r="K30" s="46">
        <v>9</v>
      </c>
      <c r="L30" s="24"/>
      <c r="M30" s="29" t="s">
        <v>14</v>
      </c>
      <c r="N30" s="63" t="s">
        <v>212</v>
      </c>
      <c r="O30" s="34"/>
      <c r="P30" s="63">
        <f>N30+O30</f>
        <v>10</v>
      </c>
      <c r="Q30" s="64">
        <v>100</v>
      </c>
      <c r="R30" s="65">
        <f>P30/Q30</f>
        <v>0.1</v>
      </c>
      <c r="S30" s="58" t="s">
        <v>197</v>
      </c>
    </row>
    <row r="31" spans="1:19" s="38" customFormat="1" ht="17.25" customHeight="1">
      <c r="A31" s="44">
        <v>26</v>
      </c>
      <c r="B31" s="45" t="s">
        <v>133</v>
      </c>
      <c r="C31" s="44" t="s">
        <v>134</v>
      </c>
      <c r="D31" s="44" t="s">
        <v>135</v>
      </c>
      <c r="E31" s="46" t="s">
        <v>11</v>
      </c>
      <c r="F31" s="47" t="s">
        <v>136</v>
      </c>
      <c r="G31" s="27"/>
      <c r="H31" s="24" t="s">
        <v>12</v>
      </c>
      <c r="I31" s="25" t="s">
        <v>65</v>
      </c>
      <c r="J31" s="49">
        <v>7</v>
      </c>
      <c r="K31" s="46">
        <v>11</v>
      </c>
      <c r="L31" s="24"/>
      <c r="M31" s="29" t="s">
        <v>14</v>
      </c>
      <c r="N31" s="63" t="s">
        <v>212</v>
      </c>
      <c r="O31" s="34"/>
      <c r="P31" s="63">
        <f>N31+O31</f>
        <v>10</v>
      </c>
      <c r="Q31" s="64">
        <v>100</v>
      </c>
      <c r="R31" s="65">
        <f>P31/Q31</f>
        <v>0.1</v>
      </c>
      <c r="S31" s="58" t="s">
        <v>197</v>
      </c>
    </row>
    <row r="32" spans="1:19" s="38" customFormat="1" ht="17.25" customHeight="1">
      <c r="A32" s="25"/>
      <c r="B32" s="27"/>
      <c r="C32" s="27"/>
      <c r="D32" s="27"/>
      <c r="E32" s="24"/>
      <c r="F32" s="35"/>
      <c r="G32" s="27"/>
      <c r="H32" s="24"/>
      <c r="I32" s="25"/>
      <c r="J32" s="24"/>
      <c r="K32" s="36"/>
      <c r="L32" s="24"/>
      <c r="M32" s="29"/>
      <c r="N32" s="63"/>
      <c r="O32" s="34"/>
      <c r="P32" s="63">
        <f aca="true" t="shared" si="0" ref="P32:P33">N32+O32</f>
        <v>0</v>
      </c>
      <c r="Q32" s="64"/>
      <c r="R32" s="65" t="e">
        <f aca="true" t="shared" si="1" ref="R32:R33">P32/Q32</f>
        <v>#DIV/0!</v>
      </c>
      <c r="S32" s="32"/>
    </row>
    <row r="33" spans="1:19" s="38" customFormat="1" ht="17.25" customHeight="1">
      <c r="A33" s="25"/>
      <c r="B33" s="27"/>
      <c r="C33" s="27"/>
      <c r="D33" s="27"/>
      <c r="E33" s="24"/>
      <c r="F33" s="26"/>
      <c r="G33" s="27"/>
      <c r="H33" s="24"/>
      <c r="I33" s="27"/>
      <c r="J33" s="24"/>
      <c r="K33" s="24"/>
      <c r="L33" s="24"/>
      <c r="M33" s="29"/>
      <c r="N33" s="63"/>
      <c r="O33" s="34"/>
      <c r="P33" s="63">
        <f t="shared" si="0"/>
        <v>0</v>
      </c>
      <c r="Q33" s="64"/>
      <c r="R33" s="65" t="e">
        <f t="shared" si="1"/>
        <v>#DIV/0!</v>
      </c>
      <c r="S33" s="28"/>
    </row>
    <row r="34" spans="2:19" s="38" customFormat="1" ht="17.25" customHeight="1">
      <c r="B34" s="39"/>
      <c r="C34" s="39"/>
      <c r="D34" s="39"/>
      <c r="E34" s="39"/>
      <c r="F34" s="40"/>
      <c r="H34" s="41"/>
      <c r="I34" s="39"/>
      <c r="J34" s="41"/>
      <c r="K34" s="41"/>
      <c r="L34" s="39"/>
      <c r="M34" s="39"/>
      <c r="N34" s="41"/>
      <c r="O34" s="42"/>
      <c r="P34" s="66"/>
      <c r="Q34" s="67"/>
      <c r="R34" s="66"/>
      <c r="S34" s="43"/>
    </row>
    <row r="35" spans="2:19" s="38" customFormat="1" ht="17.25" customHeight="1">
      <c r="B35" s="39"/>
      <c r="C35" s="39"/>
      <c r="D35" s="39"/>
      <c r="E35" s="39"/>
      <c r="F35" s="40"/>
      <c r="H35" s="41"/>
      <c r="I35" s="39"/>
      <c r="J35" s="41"/>
      <c r="K35" s="41"/>
      <c r="L35" s="39"/>
      <c r="M35" s="39"/>
      <c r="N35" s="41"/>
      <c r="O35" s="42"/>
      <c r="P35" s="66"/>
      <c r="Q35" s="67"/>
      <c r="R35" s="66"/>
      <c r="S35" s="43"/>
    </row>
    <row r="36" spans="2:19" s="38" customFormat="1" ht="15.75">
      <c r="B36" s="39"/>
      <c r="C36" s="39"/>
      <c r="D36" s="39"/>
      <c r="E36" s="39"/>
      <c r="F36" s="40"/>
      <c r="H36" s="41"/>
      <c r="I36" s="39"/>
      <c r="J36" s="41"/>
      <c r="K36" s="41"/>
      <c r="L36" s="39"/>
      <c r="M36" s="39"/>
      <c r="N36" s="41"/>
      <c r="O36" s="42"/>
      <c r="P36" s="66"/>
      <c r="Q36" s="67"/>
      <c r="R36" s="66"/>
      <c r="S36" s="43"/>
    </row>
  </sheetData>
  <sheetProtection formatCells="0" formatColumns="0" formatRows="0" sort="0"/>
  <autoFilter ref="B5:S31"/>
  <mergeCells count="2">
    <mergeCell ref="A1:S1"/>
    <mergeCell ref="Q3:R3"/>
  </mergeCells>
  <dataValidations count="3">
    <dataValidation type="list" allowBlank="1" showInputMessage="1" showErrorMessage="1" sqref="L6:L33 H6:H33">
      <formula1>rf</formula1>
    </dataValidation>
    <dataValidation type="list" allowBlank="1" showInputMessage="1" showErrorMessage="1" sqref="I6:I33">
      <formula1>municipal</formula1>
    </dataValidation>
    <dataValidation type="list" allowBlank="1" showInputMessage="1" showErrorMessage="1" sqref="M6:M33">
      <formula1>type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2021-12-04T01:51:13Z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