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3955" windowHeight="9540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'ПРОТОКОЛ_мэ'!$B$5:$S$52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45621"/>
</workbook>
</file>

<file path=xl/sharedStrings.xml><?xml version="1.0" encoding="utf-8"?>
<sst xmlns="http://schemas.openxmlformats.org/spreadsheetml/2006/main" count="622" uniqueCount="283">
  <si>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</si>
  <si>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</si>
  <si>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</si>
  <si>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</si>
  <si>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</si>
  <si>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</si>
  <si>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</si>
  <si>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</si>
  <si>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</si>
  <si>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</si>
  <si>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</si>
  <si>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</si>
  <si>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</si>
  <si>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</si>
  <si>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</si>
  <si>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</si>
  <si>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</si>
  <si>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</si>
  <si>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</si>
  <si>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</si>
  <si>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</si>
  <si>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</si>
  <si>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</si>
  <si>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</si>
  <si>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</si>
  <si>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</si>
  <si>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</si>
  <si>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</si>
  <si>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</si>
  <si>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</si>
  <si>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</si>
  <si>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</si>
  <si>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</si>
  <si>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</si>
  <si>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</si>
  <si>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</si>
  <si>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</si>
  <si>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</si>
  <si>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</si>
  <si>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</si>
  <si>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</si>
  <si>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</si>
  <si>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</si>
  <si>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</si>
  <si>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</si>
  <si>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</si>
  <si>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</si>
  <si>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</si>
  <si>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</si>
  <si>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</si>
  <si>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</si>
  <si>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</si>
  <si>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</si>
  <si>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</si>
  <si>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</si>
  <si>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</si>
  <si>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</si>
  <si>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</si>
  <si>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</si>
  <si>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</si>
  <si>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</si>
  <si>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</si>
  <si>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</si>
  <si>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</si>
  <si>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</si>
  <si>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</si>
  <si>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</si>
  <si>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</si>
  <si>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</si>
  <si>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</si>
  <si>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</si>
  <si>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</si>
  <si>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</si>
  <si>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</si>
  <si>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</si>
  <si>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</si>
  <si>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</si>
  <si>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</si>
  <si>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</si>
  <si>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</si>
  <si>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</si>
  <si>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</si>
  <si>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</si>
  <si>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</si>
  <si>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</si>
  <si>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</si>
  <si>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</si>
  <si>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</si>
  <si>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</si>
  <si>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</si>
  <si>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</si>
  <si>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</si>
  <si>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</si>
  <si>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</si>
  <si>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</si>
  <si>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</si>
  <si>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</si>
  <si>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</si>
  <si>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</si>
  <si>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</si>
  <si>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</si>
  <si>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</si>
  <si>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</si>
  <si>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</si>
  <si>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</si>
  <si>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</si>
  <si>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</si>
  <si>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</si>
  <si>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</si>
  <si>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</si>
  <si>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</si>
  <si>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</si>
  <si>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</si>
  <si>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>№ 9</t>
  </si>
  <si>
    <t xml:space="preserve"> 19- 20 ноября 2021 г.</t>
  </si>
  <si>
    <t>Муниципальный этап всероссийской олимпиады школьников  2021-2022 г.г.</t>
  </si>
  <si>
    <t>ПО ОБЖ</t>
  </si>
  <si>
    <t>Гардт</t>
  </si>
  <si>
    <t>Александра</t>
  </si>
  <si>
    <t>Александрович</t>
  </si>
  <si>
    <t>м</t>
  </si>
  <si>
    <t>Дарья</t>
  </si>
  <si>
    <t>Сергеевна</t>
  </si>
  <si>
    <t>ж</t>
  </si>
  <si>
    <t>Конькова</t>
  </si>
  <si>
    <t>Евгеньевна</t>
  </si>
  <si>
    <t xml:space="preserve">Гаммер </t>
  </si>
  <si>
    <t xml:space="preserve">Виктория </t>
  </si>
  <si>
    <t>Александровна</t>
  </si>
  <si>
    <t xml:space="preserve">Гниденко  </t>
  </si>
  <si>
    <t>Вадим</t>
  </si>
  <si>
    <t>Сергеевич</t>
  </si>
  <si>
    <t>Сусакин</t>
  </si>
  <si>
    <t>Максим</t>
  </si>
  <si>
    <t>Михайлович</t>
  </si>
  <si>
    <t xml:space="preserve">Добычин </t>
  </si>
  <si>
    <t>Матвей</t>
  </si>
  <si>
    <t>Владимирович</t>
  </si>
  <si>
    <t>Кармаза</t>
  </si>
  <si>
    <t>Илья</t>
  </si>
  <si>
    <t>Тимофеевич</t>
  </si>
  <si>
    <t>29.04.2006</t>
  </si>
  <si>
    <t xml:space="preserve">Бригидо  </t>
  </si>
  <si>
    <t>Данила</t>
  </si>
  <si>
    <t>Олегович</t>
  </si>
  <si>
    <t xml:space="preserve">Логинова </t>
  </si>
  <si>
    <t xml:space="preserve">Анастасия </t>
  </si>
  <si>
    <t xml:space="preserve">Трикоз </t>
  </si>
  <si>
    <t xml:space="preserve">Мария </t>
  </si>
  <si>
    <t xml:space="preserve">Ганжина </t>
  </si>
  <si>
    <t>Елизавета</t>
  </si>
  <si>
    <t xml:space="preserve"> Дмитриевна</t>
  </si>
  <si>
    <t xml:space="preserve">Величкина  </t>
  </si>
  <si>
    <t>Яна</t>
  </si>
  <si>
    <t>Владимировна</t>
  </si>
  <si>
    <t xml:space="preserve">Смахтина  </t>
  </si>
  <si>
    <t>Дмитриевна</t>
  </si>
  <si>
    <t xml:space="preserve">Павлова  </t>
  </si>
  <si>
    <t>Арина</t>
  </si>
  <si>
    <t>Алексеевна</t>
  </si>
  <si>
    <t>филиал 3</t>
  </si>
  <si>
    <t xml:space="preserve">Козлова </t>
  </si>
  <si>
    <t xml:space="preserve">Диана </t>
  </si>
  <si>
    <t>Петровна</t>
  </si>
  <si>
    <t>Иванова </t>
  </si>
  <si>
    <t xml:space="preserve">Алёна </t>
  </si>
  <si>
    <t>Олеговна</t>
  </si>
  <si>
    <t>Арефьева</t>
  </si>
  <si>
    <t>София</t>
  </si>
  <si>
    <t xml:space="preserve">Сулейманова  </t>
  </si>
  <si>
    <t xml:space="preserve">Далила </t>
  </si>
  <si>
    <t>Равильевна</t>
  </si>
  <si>
    <t>Левшина</t>
  </si>
  <si>
    <t>Полина</t>
  </si>
  <si>
    <t xml:space="preserve">Решетова </t>
  </si>
  <si>
    <t>Надежда</t>
  </si>
  <si>
    <t>Перфилов</t>
  </si>
  <si>
    <t>Владислав</t>
  </si>
  <si>
    <t>Евгеньевич</t>
  </si>
  <si>
    <t>Афанасьева</t>
  </si>
  <si>
    <t>Галина</t>
  </si>
  <si>
    <t>Васильевна</t>
  </si>
  <si>
    <t>Михайлова</t>
  </si>
  <si>
    <t>Константиновна</t>
  </si>
  <si>
    <t xml:space="preserve">Мухлисулин </t>
  </si>
  <si>
    <t xml:space="preserve">Дамир </t>
  </si>
  <si>
    <t>Русланович</t>
  </si>
  <si>
    <t>Биленко</t>
  </si>
  <si>
    <t>Кристина</t>
  </si>
  <si>
    <t>Николаевна</t>
  </si>
  <si>
    <t xml:space="preserve">Моськина </t>
  </si>
  <si>
    <t>Кайль</t>
  </si>
  <si>
    <t>Роман</t>
  </si>
  <si>
    <t>Антонович</t>
  </si>
  <si>
    <t>31.05.2005</t>
  </si>
  <si>
    <t xml:space="preserve">Прозоров  </t>
  </si>
  <si>
    <t>Александр</t>
  </si>
  <si>
    <t>Газизова</t>
  </si>
  <si>
    <t>Екатерина</t>
  </si>
  <si>
    <t>Руслановна</t>
  </si>
  <si>
    <t>Константинова</t>
  </si>
  <si>
    <t>Хобовец</t>
  </si>
  <si>
    <t>Станиславовна</t>
  </si>
  <si>
    <t>Русских</t>
  </si>
  <si>
    <t xml:space="preserve">Маслов </t>
  </si>
  <si>
    <t>Артем</t>
  </si>
  <si>
    <t>Дмитриевич</t>
  </si>
  <si>
    <t>Третьяков</t>
  </si>
  <si>
    <t>24.02.2008</t>
  </si>
  <si>
    <t>Полегенько</t>
  </si>
  <si>
    <t>Алексеевич</t>
  </si>
  <si>
    <t>25.05.2007</t>
  </si>
  <si>
    <t xml:space="preserve">Симонова </t>
  </si>
  <si>
    <t>Ксения</t>
  </si>
  <si>
    <t>Валерьевна</t>
  </si>
  <si>
    <t>Третьякова</t>
  </si>
  <si>
    <t>Валерия</t>
  </si>
  <si>
    <t xml:space="preserve">Карташова </t>
  </si>
  <si>
    <t>Вероника</t>
  </si>
  <si>
    <t>Анатольевна</t>
  </si>
  <si>
    <t>Качаева</t>
  </si>
  <si>
    <t>Карина</t>
  </si>
  <si>
    <t>Слепцов</t>
  </si>
  <si>
    <t>Кирилл</t>
  </si>
  <si>
    <t>Анатольевич</t>
  </si>
  <si>
    <t>Вербкина</t>
  </si>
  <si>
    <t>Софья</t>
  </si>
  <si>
    <t>Павловна</t>
  </si>
  <si>
    <t xml:space="preserve">Барыкин </t>
  </si>
  <si>
    <t>Барзов</t>
  </si>
  <si>
    <t>Михаил</t>
  </si>
  <si>
    <t>24.06.2004</t>
  </si>
  <si>
    <t xml:space="preserve">Овсейко </t>
  </si>
  <si>
    <t>Вячеславовна</t>
  </si>
  <si>
    <t>Хамидулина</t>
  </si>
  <si>
    <t>Руслана</t>
  </si>
  <si>
    <t>Рашитовна</t>
  </si>
  <si>
    <t>24.12.2003</t>
  </si>
  <si>
    <t xml:space="preserve">Ковалёв </t>
  </si>
  <si>
    <t>Викторович</t>
  </si>
  <si>
    <t>Чуйков Иван Юрьевич</t>
  </si>
  <si>
    <t>Чужиков Алексей Александрович</t>
  </si>
  <si>
    <t>Юмин Сергей Иванович</t>
  </si>
  <si>
    <t>Ставер Евгений Иванович</t>
  </si>
  <si>
    <t>Леонович Евгений Владимирович</t>
  </si>
  <si>
    <t>54</t>
  </si>
  <si>
    <t>52</t>
  </si>
  <si>
    <t>28</t>
  </si>
  <si>
    <t>51</t>
  </si>
  <si>
    <t>50</t>
  </si>
  <si>
    <t xml:space="preserve">Гоппе </t>
  </si>
  <si>
    <t>Алена</t>
  </si>
  <si>
    <t xml:space="preserve">Игоревна </t>
  </si>
  <si>
    <t>56</t>
  </si>
  <si>
    <t>46</t>
  </si>
  <si>
    <t>23</t>
  </si>
  <si>
    <t>29</t>
  </si>
  <si>
    <t>47</t>
  </si>
  <si>
    <t>57</t>
  </si>
  <si>
    <t>31</t>
  </si>
  <si>
    <t>70</t>
  </si>
  <si>
    <t>74</t>
  </si>
  <si>
    <t>44</t>
  </si>
  <si>
    <t>66</t>
  </si>
  <si>
    <t>49</t>
  </si>
  <si>
    <t>59</t>
  </si>
  <si>
    <t>48</t>
  </si>
  <si>
    <t>38</t>
  </si>
  <si>
    <t>32</t>
  </si>
  <si>
    <t>42</t>
  </si>
  <si>
    <t>84</t>
  </si>
  <si>
    <t>60</t>
  </si>
  <si>
    <t>64</t>
  </si>
  <si>
    <t>30</t>
  </si>
  <si>
    <t>36</t>
  </si>
  <si>
    <t>39</t>
  </si>
  <si>
    <t>68</t>
  </si>
  <si>
    <t>37</t>
  </si>
  <si>
    <t>20</t>
  </si>
  <si>
    <t>53</t>
  </si>
  <si>
    <t>12</t>
  </si>
  <si>
    <t>40</t>
  </si>
  <si>
    <t>работа аннул-на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</si>
</sst>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9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1"/>
      <name val="Times New Roman"/>
      <family val="1"/>
    </font>
    <font>
      <sz val="10"/>
      <color indexed="8"/>
      <name val="Cambria"/>
      <family val="1"/>
    </font>
    <font>
      <sz val="10"/>
      <name val="Times New Roman"/>
      <family val="1"/>
    </font>
    <font>
      <sz val="1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65" fontId="24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/>
    <xf numFmtId="49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left"/>
    </xf>
    <xf numFmtId="0" fontId="25" fillId="0" borderId="14" xfId="0" applyFont="1" applyBorder="1" applyAlignment="1">
      <alignment horizontal="center"/>
    </xf>
    <xf numFmtId="14" fontId="25" fillId="0" borderId="14" xfId="0" applyNumberFormat="1" applyFont="1" applyBorder="1" applyAlignment="1">
      <alignment horizontal="left"/>
    </xf>
    <xf numFmtId="0" fontId="25" fillId="0" borderId="14" xfId="0" applyFont="1" applyBorder="1"/>
    <xf numFmtId="0" fontId="0" fillId="0" borderId="14" xfId="0" applyBorder="1"/>
    <xf numFmtId="0" fontId="26" fillId="0" borderId="14" xfId="0" applyFont="1" applyBorder="1" applyAlignment="1">
      <alignment horizontal="left" vertical="center" wrapText="1" inden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left"/>
    </xf>
    <xf numFmtId="0" fontId="27" fillId="0" borderId="14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wrapText="1"/>
    </xf>
    <xf numFmtId="0" fontId="27" fillId="0" borderId="14" xfId="0" applyFont="1" applyBorder="1" applyAlignment="1">
      <alignment horizontal="center"/>
    </xf>
    <xf numFmtId="14" fontId="27" fillId="0" borderId="14" xfId="39" applyNumberFormat="1" applyFont="1" applyBorder="1" applyAlignment="1">
      <alignment horizontal="left" vertical="center"/>
      <protection/>
    </xf>
    <xf numFmtId="165" fontId="0" fillId="0" borderId="14" xfId="0" applyNumberFormat="1" applyBorder="1"/>
    <xf numFmtId="165" fontId="25" fillId="0" borderId="14" xfId="0" applyNumberFormat="1" applyFont="1" applyBorder="1"/>
    <xf numFmtId="165" fontId="0" fillId="0" borderId="14" xfId="0" applyNumberFormat="1" applyBorder="1" applyAlignment="1">
      <alignment horizontal="left"/>
    </xf>
    <xf numFmtId="49" fontId="28" fillId="0" borderId="14" xfId="0" applyNumberFormat="1" applyFont="1" applyBorder="1" applyAlignment="1">
      <alignment horizontal="left"/>
    </xf>
    <xf numFmtId="0" fontId="28" fillId="0" borderId="14" xfId="0" applyFont="1" applyBorder="1" applyAlignment="1">
      <alignment horizontal="center"/>
    </xf>
    <xf numFmtId="14" fontId="28" fillId="0" borderId="14" xfId="0" applyNumberFormat="1" applyFont="1" applyBorder="1" applyAlignment="1">
      <alignment horizontal="left"/>
    </xf>
    <xf numFmtId="0" fontId="25" fillId="24" borderId="14" xfId="0" applyFont="1" applyFill="1" applyBorder="1"/>
    <xf numFmtId="0" fontId="0" fillId="0" borderId="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tabSelected="1" zoomScale="90" zoomScaleNormal="90" workbookViewId="0" topLeftCell="A1">
      <pane ySplit="5" topLeftCell="A6" activePane="bottomLeft" state="frozen"/>
      <selection pane="bottomLeft" activeCell="A6" sqref="A6:A52"/>
    </sheetView>
  </sheetViews>
  <sheetFormatPr defaultColWidth="9.003906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34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66" t="s">
        <v>115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2:19" s="10" customFormat="1" ht="16.5" customHeight="1">
      <c r="B2" s="11"/>
      <c r="C2" s="11"/>
      <c r="D2" s="11"/>
      <c r="E2" s="11"/>
      <c r="F2" s="13"/>
      <c r="G2" s="11"/>
      <c r="H2" s="30" t="s">
        <v>111</v>
      </c>
      <c r="I2" s="13"/>
      <c r="J2" s="11"/>
      <c r="K2" s="32" t="s">
        <v>113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11"/>
      <c r="F3" s="13"/>
      <c r="G3" s="11"/>
      <c r="H3" s="13"/>
      <c r="I3" s="30" t="s">
        <v>116</v>
      </c>
      <c r="J3" s="11"/>
      <c r="K3" s="11"/>
      <c r="L3" s="11"/>
      <c r="M3" s="11"/>
      <c r="N3" s="11"/>
      <c r="O3" s="11"/>
      <c r="P3" s="11"/>
      <c r="Q3" s="66" t="s">
        <v>112</v>
      </c>
      <c r="R3" s="66"/>
      <c r="S3" s="12" t="s">
        <v>114</v>
      </c>
    </row>
    <row r="4" spans="3:19" s="10" customFormat="1" ht="12.75">
      <c r="C4" s="13"/>
      <c r="D4" s="13"/>
      <c r="E4" s="13"/>
      <c r="F4" s="13"/>
      <c r="G4" s="13"/>
      <c r="H4" s="13"/>
      <c r="I4" s="30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31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36" customFormat="1" ht="17.25" customHeight="1">
      <c r="A6">
        <v>1</v>
      </c>
      <c r="B6" s="54" t="s">
        <v>203</v>
      </c>
      <c r="C6" s="55" t="s">
        <v>121</v>
      </c>
      <c r="D6" s="56" t="s">
        <v>125</v>
      </c>
      <c r="E6" s="57" t="s">
        <v>123</v>
      </c>
      <c r="F6" s="58">
        <v>38944</v>
      </c>
      <c r="G6" s="28" t="s">
        <v>88</v>
      </c>
      <c r="H6" s="25" t="s">
        <v>12</v>
      </c>
      <c r="I6" s="26" t="s">
        <v>65</v>
      </c>
      <c r="J6" s="57">
        <v>8</v>
      </c>
      <c r="K6" s="57">
        <v>9</v>
      </c>
      <c r="L6" s="25"/>
      <c r="M6" s="29" t="s">
        <v>6</v>
      </c>
      <c r="N6" s="29" t="s">
        <v>260</v>
      </c>
      <c r="O6" s="33">
        <v>69</v>
      </c>
      <c r="P6" s="29">
        <f aca="true" t="shared" si="0" ref="P6:P37">N6+O6</f>
        <v>139</v>
      </c>
      <c r="Q6" s="33">
        <v>200</v>
      </c>
      <c r="R6" s="35">
        <f aca="true" t="shared" si="1" ref="R6:R37">P6/Q6</f>
        <v>0.695</v>
      </c>
      <c r="S6" s="53" t="s">
        <v>244</v>
      </c>
    </row>
    <row r="7" spans="1:19" s="36" customFormat="1" ht="17.25" customHeight="1">
      <c r="A7" s="36">
        <v>2</v>
      </c>
      <c r="B7" s="26" t="s">
        <v>250</v>
      </c>
      <c r="C7" s="26" t="s">
        <v>251</v>
      </c>
      <c r="D7" s="26" t="s">
        <v>252</v>
      </c>
      <c r="E7" s="26" t="s">
        <v>123</v>
      </c>
      <c r="F7" s="27">
        <v>38454</v>
      </c>
      <c r="G7" s="28" t="s">
        <v>88</v>
      </c>
      <c r="H7" s="25" t="s">
        <v>12</v>
      </c>
      <c r="I7" s="26" t="s">
        <v>65</v>
      </c>
      <c r="J7" s="25">
        <v>8</v>
      </c>
      <c r="K7" s="25">
        <v>10</v>
      </c>
      <c r="L7" s="26"/>
      <c r="M7" s="26" t="s">
        <v>6</v>
      </c>
      <c r="N7" s="26">
        <v>62</v>
      </c>
      <c r="O7" s="33">
        <v>62</v>
      </c>
      <c r="P7" s="29">
        <f t="shared" si="0"/>
        <v>124</v>
      </c>
      <c r="Q7" s="33">
        <v>200</v>
      </c>
      <c r="R7" s="35">
        <f t="shared" si="1"/>
        <v>0.62</v>
      </c>
      <c r="S7" s="62" t="s">
        <v>244</v>
      </c>
    </row>
    <row r="8" spans="1:19" s="36" customFormat="1" ht="17.25" customHeight="1">
      <c r="A8">
        <v>3</v>
      </c>
      <c r="B8" s="53" t="s">
        <v>167</v>
      </c>
      <c r="C8" s="53" t="s">
        <v>168</v>
      </c>
      <c r="D8" s="53" t="s">
        <v>156</v>
      </c>
      <c r="E8" s="44" t="s">
        <v>11</v>
      </c>
      <c r="F8" s="45">
        <v>39077</v>
      </c>
      <c r="G8" s="28" t="s">
        <v>88</v>
      </c>
      <c r="H8" s="25" t="s">
        <v>12</v>
      </c>
      <c r="I8" s="26" t="s">
        <v>65</v>
      </c>
      <c r="J8" s="44" t="s">
        <v>160</v>
      </c>
      <c r="K8" s="44">
        <v>8</v>
      </c>
      <c r="L8" s="25"/>
      <c r="M8" s="29" t="s">
        <v>6</v>
      </c>
      <c r="N8" s="29" t="s">
        <v>270</v>
      </c>
      <c r="O8" s="33">
        <v>37</v>
      </c>
      <c r="P8" s="29">
        <f t="shared" si="0"/>
        <v>121</v>
      </c>
      <c r="Q8" s="33">
        <v>200</v>
      </c>
      <c r="R8" s="35">
        <f t="shared" si="1"/>
        <v>0.605</v>
      </c>
      <c r="S8" s="61" t="s">
        <v>243</v>
      </c>
    </row>
    <row r="9" spans="1:19" s="36" customFormat="1" ht="17.25" customHeight="1">
      <c r="A9" s="36">
        <v>4</v>
      </c>
      <c r="B9" s="53" t="s">
        <v>195</v>
      </c>
      <c r="C9" s="53" t="s">
        <v>196</v>
      </c>
      <c r="D9" s="53" t="s">
        <v>134</v>
      </c>
      <c r="E9" s="44" t="s">
        <v>10</v>
      </c>
      <c r="F9" s="45">
        <v>39805</v>
      </c>
      <c r="G9" s="28" t="s">
        <v>88</v>
      </c>
      <c r="H9" s="25" t="s">
        <v>12</v>
      </c>
      <c r="I9" s="26" t="s">
        <v>65</v>
      </c>
      <c r="J9" s="44" t="s">
        <v>160</v>
      </c>
      <c r="K9" s="44">
        <v>7</v>
      </c>
      <c r="L9" s="25"/>
      <c r="M9" s="29" t="s">
        <v>6</v>
      </c>
      <c r="N9" s="29" t="s">
        <v>276</v>
      </c>
      <c r="O9" s="33">
        <v>53</v>
      </c>
      <c r="P9" s="29">
        <f t="shared" si="0"/>
        <v>121</v>
      </c>
      <c r="Q9" s="33">
        <v>200</v>
      </c>
      <c r="R9" s="35">
        <f t="shared" si="1"/>
        <v>0.605</v>
      </c>
      <c r="S9" s="61" t="s">
        <v>243</v>
      </c>
    </row>
    <row r="10" spans="1:19" s="36" customFormat="1" ht="17.25" customHeight="1">
      <c r="A10">
        <v>5</v>
      </c>
      <c r="B10" s="54" t="s">
        <v>201</v>
      </c>
      <c r="C10" s="55" t="s">
        <v>173</v>
      </c>
      <c r="D10" s="56" t="s">
        <v>202</v>
      </c>
      <c r="E10" s="57" t="s">
        <v>123</v>
      </c>
      <c r="F10" s="58">
        <v>39613</v>
      </c>
      <c r="G10" s="28" t="s">
        <v>88</v>
      </c>
      <c r="H10" s="25" t="s">
        <v>12</v>
      </c>
      <c r="I10" s="26" t="s">
        <v>65</v>
      </c>
      <c r="J10" s="57">
        <v>8</v>
      </c>
      <c r="K10" s="57">
        <v>7</v>
      </c>
      <c r="L10" s="25"/>
      <c r="M10" s="29" t="s">
        <v>6</v>
      </c>
      <c r="N10" s="29" t="s">
        <v>263</v>
      </c>
      <c r="O10" s="33">
        <v>55</v>
      </c>
      <c r="P10" s="29">
        <f t="shared" si="0"/>
        <v>121</v>
      </c>
      <c r="Q10" s="33">
        <v>200</v>
      </c>
      <c r="R10" s="35">
        <f t="shared" si="1"/>
        <v>0.605</v>
      </c>
      <c r="S10" s="53" t="s">
        <v>244</v>
      </c>
    </row>
    <row r="11" spans="1:19" s="36" customFormat="1" ht="17.25" customHeight="1">
      <c r="A11" s="36">
        <v>6</v>
      </c>
      <c r="B11" s="43" t="s">
        <v>228</v>
      </c>
      <c r="C11" s="43" t="s">
        <v>192</v>
      </c>
      <c r="D11" s="43" t="s">
        <v>119</v>
      </c>
      <c r="E11" s="44" t="s">
        <v>120</v>
      </c>
      <c r="F11" s="45">
        <v>38232</v>
      </c>
      <c r="G11" s="28" t="s">
        <v>88</v>
      </c>
      <c r="H11" s="25" t="s">
        <v>12</v>
      </c>
      <c r="I11" s="26" t="s">
        <v>65</v>
      </c>
      <c r="J11" s="44">
        <v>2</v>
      </c>
      <c r="K11" s="44">
        <v>11</v>
      </c>
      <c r="L11" s="25" t="s">
        <v>13</v>
      </c>
      <c r="M11" s="29" t="s">
        <v>6</v>
      </c>
      <c r="N11" s="29" t="s">
        <v>245</v>
      </c>
      <c r="O11" s="33">
        <v>67</v>
      </c>
      <c r="P11" s="29">
        <f t="shared" si="0"/>
        <v>121</v>
      </c>
      <c r="Q11" s="33">
        <v>200</v>
      </c>
      <c r="R11" s="35">
        <f t="shared" si="1"/>
        <v>0.605</v>
      </c>
      <c r="S11" s="59" t="s">
        <v>240</v>
      </c>
    </row>
    <row r="12" spans="1:19" s="36" customFormat="1" ht="17.25" customHeight="1">
      <c r="A12">
        <v>7</v>
      </c>
      <c r="B12" s="43" t="s">
        <v>232</v>
      </c>
      <c r="C12" s="43" t="s">
        <v>188</v>
      </c>
      <c r="D12" s="43" t="s">
        <v>233</v>
      </c>
      <c r="E12" s="44" t="s">
        <v>123</v>
      </c>
      <c r="F12" s="45">
        <v>38132</v>
      </c>
      <c r="G12" s="28" t="s">
        <v>88</v>
      </c>
      <c r="H12" s="25" t="s">
        <v>12</v>
      </c>
      <c r="I12" s="26" t="s">
        <v>65</v>
      </c>
      <c r="J12" s="44">
        <v>2</v>
      </c>
      <c r="K12" s="44">
        <v>11</v>
      </c>
      <c r="L12" s="25" t="s">
        <v>13</v>
      </c>
      <c r="M12" s="29" t="s">
        <v>6</v>
      </c>
      <c r="N12" s="29" t="s">
        <v>246</v>
      </c>
      <c r="O12" s="33">
        <v>69</v>
      </c>
      <c r="P12" s="29">
        <f t="shared" si="0"/>
        <v>121</v>
      </c>
      <c r="Q12" s="33">
        <v>200</v>
      </c>
      <c r="R12" s="35">
        <f t="shared" si="1"/>
        <v>0.605</v>
      </c>
      <c r="S12" s="59" t="s">
        <v>240</v>
      </c>
    </row>
    <row r="13" spans="1:19" s="36" customFormat="1" ht="17.25" customHeight="1">
      <c r="A13" s="36">
        <v>8</v>
      </c>
      <c r="B13" s="48" t="s">
        <v>155</v>
      </c>
      <c r="C13" s="48" t="s">
        <v>153</v>
      </c>
      <c r="D13" s="48" t="s">
        <v>156</v>
      </c>
      <c r="E13" s="46" t="s">
        <v>123</v>
      </c>
      <c r="F13" s="47">
        <v>39050</v>
      </c>
      <c r="G13" s="28" t="s">
        <v>88</v>
      </c>
      <c r="H13" s="25" t="s">
        <v>12</v>
      </c>
      <c r="I13" s="25" t="s">
        <v>65</v>
      </c>
      <c r="J13" s="46">
        <v>9</v>
      </c>
      <c r="K13" s="46">
        <v>9</v>
      </c>
      <c r="L13" s="25"/>
      <c r="M13" s="29" t="s">
        <v>7</v>
      </c>
      <c r="N13" s="29" t="s">
        <v>261</v>
      </c>
      <c r="O13" s="33">
        <v>38</v>
      </c>
      <c r="P13" s="29">
        <f t="shared" si="0"/>
        <v>112</v>
      </c>
      <c r="Q13" s="33">
        <v>200</v>
      </c>
      <c r="R13" s="35">
        <f t="shared" si="1"/>
        <v>0.56</v>
      </c>
      <c r="S13" s="60" t="s">
        <v>241</v>
      </c>
    </row>
    <row r="14" spans="1:19" s="36" customFormat="1" ht="17.25" customHeight="1">
      <c r="A14">
        <v>9</v>
      </c>
      <c r="B14" s="43" t="s">
        <v>117</v>
      </c>
      <c r="C14" s="43" t="s">
        <v>118</v>
      </c>
      <c r="D14" s="43" t="s">
        <v>119</v>
      </c>
      <c r="E14" s="44" t="s">
        <v>120</v>
      </c>
      <c r="F14" s="45">
        <v>39460</v>
      </c>
      <c r="G14" s="28" t="s">
        <v>88</v>
      </c>
      <c r="H14" s="25" t="s">
        <v>12</v>
      </c>
      <c r="I14" s="26" t="s">
        <v>65</v>
      </c>
      <c r="J14" s="44">
        <v>2</v>
      </c>
      <c r="K14" s="44">
        <v>8</v>
      </c>
      <c r="L14" s="25" t="s">
        <v>13</v>
      </c>
      <c r="M14" s="29" t="s">
        <v>7</v>
      </c>
      <c r="N14" s="29" t="s">
        <v>271</v>
      </c>
      <c r="O14" s="33">
        <v>42</v>
      </c>
      <c r="P14" s="29">
        <f t="shared" si="0"/>
        <v>102</v>
      </c>
      <c r="Q14" s="33">
        <v>200</v>
      </c>
      <c r="R14" s="35">
        <f t="shared" si="1"/>
        <v>0.51</v>
      </c>
      <c r="S14" s="59" t="s">
        <v>240</v>
      </c>
    </row>
    <row r="15" spans="1:19" s="36" customFormat="1" ht="17.25" customHeight="1">
      <c r="A15" s="36">
        <v>10</v>
      </c>
      <c r="B15" s="48" t="s">
        <v>129</v>
      </c>
      <c r="C15" s="48" t="s">
        <v>130</v>
      </c>
      <c r="D15" s="48" t="s">
        <v>131</v>
      </c>
      <c r="E15" s="46" t="s">
        <v>120</v>
      </c>
      <c r="F15" s="47">
        <v>39012</v>
      </c>
      <c r="G15" s="28" t="s">
        <v>88</v>
      </c>
      <c r="H15" s="25" t="s">
        <v>12</v>
      </c>
      <c r="I15" s="26" t="s">
        <v>65</v>
      </c>
      <c r="J15" s="46">
        <v>9</v>
      </c>
      <c r="K15" s="46">
        <v>9</v>
      </c>
      <c r="L15" s="25"/>
      <c r="M15" s="29" t="s">
        <v>7</v>
      </c>
      <c r="N15" s="29" t="s">
        <v>262</v>
      </c>
      <c r="O15" s="33">
        <v>57</v>
      </c>
      <c r="P15" s="29">
        <f t="shared" si="0"/>
        <v>101</v>
      </c>
      <c r="Q15" s="33">
        <v>200</v>
      </c>
      <c r="R15" s="35">
        <f t="shared" si="1"/>
        <v>0.505</v>
      </c>
      <c r="S15" s="60" t="s">
        <v>241</v>
      </c>
    </row>
    <row r="16" spans="1:19" s="36" customFormat="1" ht="17.25" customHeight="1">
      <c r="A16">
        <v>11</v>
      </c>
      <c r="B16" s="50" t="s">
        <v>138</v>
      </c>
      <c r="C16" s="49" t="s">
        <v>139</v>
      </c>
      <c r="D16" s="49" t="s">
        <v>140</v>
      </c>
      <c r="E16" s="51" t="s">
        <v>10</v>
      </c>
      <c r="F16" s="52" t="s">
        <v>141</v>
      </c>
      <c r="G16" s="28" t="s">
        <v>88</v>
      </c>
      <c r="H16" s="25" t="s">
        <v>12</v>
      </c>
      <c r="I16" s="26" t="s">
        <v>65</v>
      </c>
      <c r="J16" s="44">
        <v>7</v>
      </c>
      <c r="K16" s="51">
        <v>9</v>
      </c>
      <c r="L16" s="25"/>
      <c r="M16" s="29" t="s">
        <v>7</v>
      </c>
      <c r="N16" s="29" t="s">
        <v>263</v>
      </c>
      <c r="O16" s="33">
        <v>35</v>
      </c>
      <c r="P16" s="29">
        <f t="shared" si="0"/>
        <v>101</v>
      </c>
      <c r="Q16" s="33">
        <v>200</v>
      </c>
      <c r="R16" s="35">
        <f t="shared" si="1"/>
        <v>0.505</v>
      </c>
      <c r="S16" s="53" t="s">
        <v>242</v>
      </c>
    </row>
    <row r="17" spans="1:19" s="36" customFormat="1" ht="17.25" customHeight="1">
      <c r="A17" s="36">
        <v>12</v>
      </c>
      <c r="B17" s="43" t="s">
        <v>124</v>
      </c>
      <c r="C17" s="43" t="s">
        <v>118</v>
      </c>
      <c r="D17" s="43" t="s">
        <v>125</v>
      </c>
      <c r="E17" s="44" t="s">
        <v>123</v>
      </c>
      <c r="F17" s="45">
        <v>39396</v>
      </c>
      <c r="G17" s="28" t="s">
        <v>88</v>
      </c>
      <c r="H17" s="25" t="s">
        <v>12</v>
      </c>
      <c r="I17" s="26" t="s">
        <v>65</v>
      </c>
      <c r="J17" s="44">
        <v>2</v>
      </c>
      <c r="K17" s="44">
        <v>8</v>
      </c>
      <c r="L17" s="25" t="s">
        <v>13</v>
      </c>
      <c r="M17" s="29" t="s">
        <v>7</v>
      </c>
      <c r="N17" s="29" t="s">
        <v>272</v>
      </c>
      <c r="O17" s="33">
        <v>36</v>
      </c>
      <c r="P17" s="29">
        <f t="shared" si="0"/>
        <v>100</v>
      </c>
      <c r="Q17" s="33">
        <v>200</v>
      </c>
      <c r="R17" s="35">
        <f t="shared" si="1"/>
        <v>0.5</v>
      </c>
      <c r="S17" s="59" t="s">
        <v>240</v>
      </c>
    </row>
    <row r="18" spans="1:19" s="36" customFormat="1" ht="17.25" customHeight="1">
      <c r="A18">
        <v>13</v>
      </c>
      <c r="B18" s="48" t="s">
        <v>149</v>
      </c>
      <c r="C18" s="48" t="s">
        <v>150</v>
      </c>
      <c r="D18" s="48" t="s">
        <v>151</v>
      </c>
      <c r="E18" s="46" t="s">
        <v>123</v>
      </c>
      <c r="F18" s="47">
        <v>38603</v>
      </c>
      <c r="G18" s="28" t="s">
        <v>88</v>
      </c>
      <c r="H18" s="25" t="s">
        <v>12</v>
      </c>
      <c r="I18" s="26" t="s">
        <v>65</v>
      </c>
      <c r="J18" s="46">
        <v>9</v>
      </c>
      <c r="K18" s="46">
        <v>10</v>
      </c>
      <c r="L18" s="25" t="s">
        <v>12</v>
      </c>
      <c r="M18" s="29" t="s">
        <v>7</v>
      </c>
      <c r="N18" s="29" t="s">
        <v>253</v>
      </c>
      <c r="O18" s="33">
        <v>44</v>
      </c>
      <c r="P18" s="29">
        <f t="shared" si="0"/>
        <v>100</v>
      </c>
      <c r="Q18" s="33">
        <v>200</v>
      </c>
      <c r="R18" s="35">
        <f t="shared" si="1"/>
        <v>0.5</v>
      </c>
      <c r="S18" s="60" t="s">
        <v>241</v>
      </c>
    </row>
    <row r="19" spans="1:19" s="36" customFormat="1" ht="17.25" customHeight="1">
      <c r="A19" s="36">
        <v>14</v>
      </c>
      <c r="B19" s="65" t="s">
        <v>147</v>
      </c>
      <c r="C19" s="65" t="s">
        <v>148</v>
      </c>
      <c r="D19" s="65" t="s">
        <v>122</v>
      </c>
      <c r="E19" s="46" t="s">
        <v>123</v>
      </c>
      <c r="F19" s="47">
        <v>38888</v>
      </c>
      <c r="G19" s="28" t="s">
        <v>88</v>
      </c>
      <c r="H19" s="25" t="s">
        <v>12</v>
      </c>
      <c r="I19" s="26" t="s">
        <v>65</v>
      </c>
      <c r="J19" s="46">
        <v>9</v>
      </c>
      <c r="K19" s="46">
        <v>9</v>
      </c>
      <c r="L19" s="25"/>
      <c r="M19" s="29" t="s">
        <v>14</v>
      </c>
      <c r="N19" s="29" t="s">
        <v>266</v>
      </c>
      <c r="O19" s="33">
        <v>51</v>
      </c>
      <c r="P19" s="29">
        <f t="shared" si="0"/>
        <v>99</v>
      </c>
      <c r="Q19" s="33">
        <v>200</v>
      </c>
      <c r="R19" s="35">
        <f t="shared" si="1"/>
        <v>0.495</v>
      </c>
      <c r="S19" s="60" t="s">
        <v>241</v>
      </c>
    </row>
    <row r="20" spans="1:19" s="36" customFormat="1" ht="17.25" customHeight="1">
      <c r="A20">
        <v>15</v>
      </c>
      <c r="B20" s="48" t="s">
        <v>184</v>
      </c>
      <c r="C20" s="48" t="s">
        <v>185</v>
      </c>
      <c r="D20" s="48" t="s">
        <v>186</v>
      </c>
      <c r="E20" s="46" t="s">
        <v>120</v>
      </c>
      <c r="F20" s="47">
        <v>38945</v>
      </c>
      <c r="G20" s="28" t="s">
        <v>88</v>
      </c>
      <c r="H20" s="25" t="s">
        <v>12</v>
      </c>
      <c r="I20" s="26" t="s">
        <v>65</v>
      </c>
      <c r="J20" s="46">
        <v>9</v>
      </c>
      <c r="K20" s="46">
        <v>9</v>
      </c>
      <c r="L20" s="25"/>
      <c r="M20" s="29" t="s">
        <v>14</v>
      </c>
      <c r="N20" s="29" t="s">
        <v>245</v>
      </c>
      <c r="O20" s="33">
        <v>40</v>
      </c>
      <c r="P20" s="29">
        <f t="shared" si="0"/>
        <v>94</v>
      </c>
      <c r="Q20" s="33">
        <v>200</v>
      </c>
      <c r="R20" s="35">
        <f t="shared" si="1"/>
        <v>0.47</v>
      </c>
      <c r="S20" s="60" t="s">
        <v>241</v>
      </c>
    </row>
    <row r="21" spans="1:19" s="36" customFormat="1" ht="17.25" customHeight="1">
      <c r="A21" s="36">
        <v>16</v>
      </c>
      <c r="B21" s="53" t="s">
        <v>157</v>
      </c>
      <c r="C21" s="53" t="s">
        <v>158</v>
      </c>
      <c r="D21" s="53" t="s">
        <v>159</v>
      </c>
      <c r="E21" s="44" t="s">
        <v>11</v>
      </c>
      <c r="F21" s="45">
        <v>38778</v>
      </c>
      <c r="G21" s="28" t="s">
        <v>88</v>
      </c>
      <c r="H21" s="25" t="s">
        <v>12</v>
      </c>
      <c r="I21" s="26" t="s">
        <v>65</v>
      </c>
      <c r="J21" s="44" t="s">
        <v>160</v>
      </c>
      <c r="K21" s="44">
        <v>9</v>
      </c>
      <c r="L21" s="25"/>
      <c r="M21" s="29" t="s">
        <v>14</v>
      </c>
      <c r="N21" s="29" t="s">
        <v>269</v>
      </c>
      <c r="O21" s="33">
        <v>51</v>
      </c>
      <c r="P21" s="29">
        <f t="shared" si="0"/>
        <v>93</v>
      </c>
      <c r="Q21" s="33">
        <v>200</v>
      </c>
      <c r="R21" s="35">
        <f t="shared" si="1"/>
        <v>0.465</v>
      </c>
      <c r="S21" s="61" t="s">
        <v>243</v>
      </c>
    </row>
    <row r="22" spans="1:19" s="36" customFormat="1" ht="17.25" customHeight="1">
      <c r="A22">
        <v>17</v>
      </c>
      <c r="B22" s="53" t="s">
        <v>187</v>
      </c>
      <c r="C22" s="53" t="s">
        <v>188</v>
      </c>
      <c r="D22" s="53" t="s">
        <v>189</v>
      </c>
      <c r="E22" s="44" t="s">
        <v>11</v>
      </c>
      <c r="F22" s="45">
        <v>39654</v>
      </c>
      <c r="G22" s="28" t="s">
        <v>88</v>
      </c>
      <c r="H22" s="25" t="s">
        <v>12</v>
      </c>
      <c r="I22" s="26" t="s">
        <v>65</v>
      </c>
      <c r="J22" s="44" t="s">
        <v>160</v>
      </c>
      <c r="K22" s="44">
        <v>7</v>
      </c>
      <c r="L22" s="25"/>
      <c r="M22" s="29" t="s">
        <v>14</v>
      </c>
      <c r="N22" s="29" t="s">
        <v>281</v>
      </c>
      <c r="O22" s="33">
        <v>52</v>
      </c>
      <c r="P22" s="29">
        <f t="shared" si="0"/>
        <v>92</v>
      </c>
      <c r="Q22" s="33">
        <v>200</v>
      </c>
      <c r="R22" s="35">
        <f t="shared" si="1"/>
        <v>0.46</v>
      </c>
      <c r="S22" s="61" t="s">
        <v>243</v>
      </c>
    </row>
    <row r="23" spans="1:19" s="36" customFormat="1" ht="17.25" customHeight="1">
      <c r="A23" s="36">
        <v>18</v>
      </c>
      <c r="B23" s="48" t="s">
        <v>152</v>
      </c>
      <c r="C23" s="48" t="s">
        <v>153</v>
      </c>
      <c r="D23" s="48" t="s">
        <v>154</v>
      </c>
      <c r="E23" s="46" t="s">
        <v>123</v>
      </c>
      <c r="F23" s="47">
        <v>38880</v>
      </c>
      <c r="G23" s="28" t="s">
        <v>88</v>
      </c>
      <c r="H23" s="25" t="s">
        <v>12</v>
      </c>
      <c r="I23" s="26" t="s">
        <v>65</v>
      </c>
      <c r="J23" s="46">
        <v>9</v>
      </c>
      <c r="K23" s="46">
        <v>9</v>
      </c>
      <c r="L23" s="25"/>
      <c r="M23" s="29" t="s">
        <v>14</v>
      </c>
      <c r="N23" s="29" t="s">
        <v>264</v>
      </c>
      <c r="O23" s="33">
        <v>41</v>
      </c>
      <c r="P23" s="29">
        <f t="shared" si="0"/>
        <v>90</v>
      </c>
      <c r="Q23" s="33">
        <v>200</v>
      </c>
      <c r="R23" s="35">
        <f t="shared" si="1"/>
        <v>0.45</v>
      </c>
      <c r="S23" s="60" t="s">
        <v>241</v>
      </c>
    </row>
    <row r="24" spans="1:19" s="36" customFormat="1" ht="17.25" customHeight="1">
      <c r="A24">
        <v>19</v>
      </c>
      <c r="B24" s="49" t="s">
        <v>225</v>
      </c>
      <c r="C24" s="49" t="s">
        <v>226</v>
      </c>
      <c r="D24" s="49" t="s">
        <v>227</v>
      </c>
      <c r="E24" s="44" t="s">
        <v>123</v>
      </c>
      <c r="F24" s="45">
        <v>39593</v>
      </c>
      <c r="G24" s="28" t="s">
        <v>88</v>
      </c>
      <c r="H24" s="25" t="s">
        <v>12</v>
      </c>
      <c r="I24" s="26" t="s">
        <v>65</v>
      </c>
      <c r="J24" s="44">
        <v>2</v>
      </c>
      <c r="K24" s="44">
        <v>7</v>
      </c>
      <c r="L24" s="25" t="s">
        <v>13</v>
      </c>
      <c r="M24" s="29" t="s">
        <v>14</v>
      </c>
      <c r="N24" s="29" t="s">
        <v>267</v>
      </c>
      <c r="O24" s="33">
        <v>52</v>
      </c>
      <c r="P24" s="29">
        <f t="shared" si="0"/>
        <v>90</v>
      </c>
      <c r="Q24" s="33">
        <v>200</v>
      </c>
      <c r="R24" s="35">
        <f t="shared" si="1"/>
        <v>0.45</v>
      </c>
      <c r="S24" s="59" t="s">
        <v>240</v>
      </c>
    </row>
    <row r="25" spans="1:19" s="36" customFormat="1" ht="17.25" customHeight="1">
      <c r="A25" s="36">
        <v>20</v>
      </c>
      <c r="B25" s="53" t="s">
        <v>172</v>
      </c>
      <c r="C25" s="53" t="s">
        <v>173</v>
      </c>
      <c r="D25" s="53" t="s">
        <v>122</v>
      </c>
      <c r="E25" s="44" t="s">
        <v>11</v>
      </c>
      <c r="F25" s="45">
        <v>39636</v>
      </c>
      <c r="G25" s="28" t="s">
        <v>88</v>
      </c>
      <c r="H25" s="25" t="s">
        <v>12</v>
      </c>
      <c r="I25" s="26" t="s">
        <v>65</v>
      </c>
      <c r="J25" s="44" t="s">
        <v>160</v>
      </c>
      <c r="K25" s="44">
        <v>7</v>
      </c>
      <c r="L25" s="25"/>
      <c r="M25" s="29" t="s">
        <v>14</v>
      </c>
      <c r="N25" s="29" t="s">
        <v>277</v>
      </c>
      <c r="O25" s="33">
        <v>50</v>
      </c>
      <c r="P25" s="29">
        <f t="shared" si="0"/>
        <v>87</v>
      </c>
      <c r="Q25" s="33">
        <v>200</v>
      </c>
      <c r="R25" s="35">
        <f t="shared" si="1"/>
        <v>0.435</v>
      </c>
      <c r="S25" s="61" t="s">
        <v>243</v>
      </c>
    </row>
    <row r="26" spans="1:19" s="36" customFormat="1" ht="17.25" customHeight="1">
      <c r="A26">
        <v>21</v>
      </c>
      <c r="B26" s="54" t="s">
        <v>217</v>
      </c>
      <c r="C26" s="55" t="s">
        <v>218</v>
      </c>
      <c r="D26" s="56" t="s">
        <v>219</v>
      </c>
      <c r="E26" s="57" t="s">
        <v>123</v>
      </c>
      <c r="F26" s="58">
        <v>39439</v>
      </c>
      <c r="G26" s="28" t="s">
        <v>88</v>
      </c>
      <c r="H26" s="25" t="s">
        <v>12</v>
      </c>
      <c r="I26" s="26" t="s">
        <v>65</v>
      </c>
      <c r="J26" s="57">
        <v>8</v>
      </c>
      <c r="K26" s="57">
        <v>7</v>
      </c>
      <c r="L26" s="25"/>
      <c r="M26" s="29" t="s">
        <v>14</v>
      </c>
      <c r="N26" s="29" t="s">
        <v>262</v>
      </c>
      <c r="O26" s="33">
        <v>43</v>
      </c>
      <c r="P26" s="29">
        <f t="shared" si="0"/>
        <v>87</v>
      </c>
      <c r="Q26" s="33">
        <v>200</v>
      </c>
      <c r="R26" s="35">
        <f t="shared" si="1"/>
        <v>0.435</v>
      </c>
      <c r="S26" s="53" t="s">
        <v>244</v>
      </c>
    </row>
    <row r="27" spans="1:19" s="36" customFormat="1" ht="17.25" customHeight="1">
      <c r="A27" s="36">
        <v>22</v>
      </c>
      <c r="B27" s="49" t="s">
        <v>135</v>
      </c>
      <c r="C27" s="49" t="s">
        <v>136</v>
      </c>
      <c r="D27" s="49" t="s">
        <v>137</v>
      </c>
      <c r="E27" s="44" t="s">
        <v>120</v>
      </c>
      <c r="F27" s="45">
        <v>39774</v>
      </c>
      <c r="G27" s="28" t="s">
        <v>88</v>
      </c>
      <c r="H27" s="25" t="s">
        <v>12</v>
      </c>
      <c r="I27" s="26" t="s">
        <v>65</v>
      </c>
      <c r="J27" s="44">
        <v>2</v>
      </c>
      <c r="K27" s="44">
        <v>7</v>
      </c>
      <c r="L27" s="25" t="s">
        <v>13</v>
      </c>
      <c r="M27" s="29" t="s">
        <v>14</v>
      </c>
      <c r="N27" s="29" t="s">
        <v>279</v>
      </c>
      <c r="O27" s="33">
        <v>32</v>
      </c>
      <c r="P27" s="29">
        <f t="shared" si="0"/>
        <v>85</v>
      </c>
      <c r="Q27" s="33">
        <v>200</v>
      </c>
      <c r="R27" s="35">
        <f t="shared" si="1"/>
        <v>0.425</v>
      </c>
      <c r="S27" s="59" t="s">
        <v>240</v>
      </c>
    </row>
    <row r="28" spans="1:19" s="36" customFormat="1" ht="17.25" customHeight="1">
      <c r="A28">
        <v>23</v>
      </c>
      <c r="B28" s="53" t="s">
        <v>190</v>
      </c>
      <c r="C28" s="53" t="s">
        <v>173</v>
      </c>
      <c r="D28" s="53" t="s">
        <v>122</v>
      </c>
      <c r="E28" s="44" t="s">
        <v>11</v>
      </c>
      <c r="F28" s="45">
        <v>38849</v>
      </c>
      <c r="G28" s="28" t="s">
        <v>88</v>
      </c>
      <c r="H28" s="25" t="s">
        <v>12</v>
      </c>
      <c r="I28" s="26" t="s">
        <v>65</v>
      </c>
      <c r="J28" s="44" t="s">
        <v>160</v>
      </c>
      <c r="K28" s="44">
        <v>9</v>
      </c>
      <c r="L28" s="25"/>
      <c r="M28" s="29" t="s">
        <v>14</v>
      </c>
      <c r="N28" s="29" t="s">
        <v>268</v>
      </c>
      <c r="O28" s="33">
        <v>53</v>
      </c>
      <c r="P28" s="29">
        <f t="shared" si="0"/>
        <v>85</v>
      </c>
      <c r="Q28" s="33">
        <v>200</v>
      </c>
      <c r="R28" s="35">
        <f t="shared" si="1"/>
        <v>0.425</v>
      </c>
      <c r="S28" s="61" t="s">
        <v>243</v>
      </c>
    </row>
    <row r="29" spans="1:19" s="36" customFormat="1" ht="17.25" customHeight="1">
      <c r="A29" s="36">
        <v>24</v>
      </c>
      <c r="B29" s="49" t="s">
        <v>222</v>
      </c>
      <c r="C29" s="49" t="s">
        <v>223</v>
      </c>
      <c r="D29" s="49" t="s">
        <v>224</v>
      </c>
      <c r="E29" s="44" t="s">
        <v>120</v>
      </c>
      <c r="F29" s="45">
        <v>39436</v>
      </c>
      <c r="G29" s="28" t="s">
        <v>88</v>
      </c>
      <c r="H29" s="25" t="s">
        <v>12</v>
      </c>
      <c r="I29" s="26" t="s">
        <v>65</v>
      </c>
      <c r="J29" s="44">
        <v>2</v>
      </c>
      <c r="K29" s="44">
        <v>7</v>
      </c>
      <c r="L29" s="25" t="s">
        <v>13</v>
      </c>
      <c r="M29" s="29" t="s">
        <v>14</v>
      </c>
      <c r="N29" s="29" t="s">
        <v>274</v>
      </c>
      <c r="O29" s="33">
        <v>47</v>
      </c>
      <c r="P29" s="29">
        <f t="shared" si="0"/>
        <v>83</v>
      </c>
      <c r="Q29" s="33">
        <v>200</v>
      </c>
      <c r="R29" s="35">
        <f t="shared" si="1"/>
        <v>0.415</v>
      </c>
      <c r="S29" s="59" t="s">
        <v>240</v>
      </c>
    </row>
    <row r="30" spans="1:19" s="36" customFormat="1" ht="17.25" customHeight="1">
      <c r="A30">
        <v>25</v>
      </c>
      <c r="B30" s="49" t="s">
        <v>132</v>
      </c>
      <c r="C30" s="49" t="s">
        <v>133</v>
      </c>
      <c r="D30" s="49" t="s">
        <v>134</v>
      </c>
      <c r="E30" s="44" t="s">
        <v>120</v>
      </c>
      <c r="F30" s="45">
        <v>39583</v>
      </c>
      <c r="G30" s="28" t="s">
        <v>88</v>
      </c>
      <c r="H30" s="25" t="s">
        <v>12</v>
      </c>
      <c r="I30" s="26" t="s">
        <v>65</v>
      </c>
      <c r="J30" s="44">
        <v>2</v>
      </c>
      <c r="K30" s="44">
        <v>7</v>
      </c>
      <c r="L30" s="25" t="s">
        <v>13</v>
      </c>
      <c r="M30" s="29" t="s">
        <v>14</v>
      </c>
      <c r="N30" s="29" t="s">
        <v>274</v>
      </c>
      <c r="O30" s="33">
        <v>46</v>
      </c>
      <c r="P30" s="29">
        <f t="shared" si="0"/>
        <v>82</v>
      </c>
      <c r="Q30" s="33">
        <v>200</v>
      </c>
      <c r="R30" s="35">
        <f t="shared" si="1"/>
        <v>0.41</v>
      </c>
      <c r="S30" s="59" t="s">
        <v>240</v>
      </c>
    </row>
    <row r="31" spans="1:19" s="36" customFormat="1" ht="17.25" customHeight="1">
      <c r="A31" s="36">
        <v>26</v>
      </c>
      <c r="B31" s="43" t="s">
        <v>176</v>
      </c>
      <c r="C31" s="43" t="s">
        <v>177</v>
      </c>
      <c r="D31" s="43" t="s">
        <v>178</v>
      </c>
      <c r="E31" s="44" t="s">
        <v>120</v>
      </c>
      <c r="F31" s="45">
        <v>39306</v>
      </c>
      <c r="G31" s="28" t="s">
        <v>88</v>
      </c>
      <c r="H31" s="25" t="s">
        <v>12</v>
      </c>
      <c r="I31" s="26" t="s">
        <v>65</v>
      </c>
      <c r="J31" s="44">
        <v>2</v>
      </c>
      <c r="K31" s="44">
        <v>8</v>
      </c>
      <c r="L31" s="25" t="s">
        <v>13</v>
      </c>
      <c r="M31" s="29" t="s">
        <v>14</v>
      </c>
      <c r="N31" s="29" t="s">
        <v>257</v>
      </c>
      <c r="O31" s="33">
        <v>35</v>
      </c>
      <c r="P31" s="29">
        <f t="shared" si="0"/>
        <v>82</v>
      </c>
      <c r="Q31" s="33">
        <v>200</v>
      </c>
      <c r="R31" s="35">
        <f t="shared" si="1"/>
        <v>0.41</v>
      </c>
      <c r="S31" s="59" t="s">
        <v>240</v>
      </c>
    </row>
    <row r="32" spans="1:19" s="36" customFormat="1" ht="17.25" customHeight="1">
      <c r="A32">
        <v>27</v>
      </c>
      <c r="B32" s="43" t="s">
        <v>182</v>
      </c>
      <c r="C32" s="43" t="s">
        <v>121</v>
      </c>
      <c r="D32" s="43" t="s">
        <v>183</v>
      </c>
      <c r="E32" s="44" t="s">
        <v>123</v>
      </c>
      <c r="F32" s="45">
        <v>38781</v>
      </c>
      <c r="G32" s="28" t="s">
        <v>88</v>
      </c>
      <c r="H32" s="25" t="s">
        <v>12</v>
      </c>
      <c r="I32" s="26" t="s">
        <v>65</v>
      </c>
      <c r="J32" s="44">
        <v>2</v>
      </c>
      <c r="K32" s="44">
        <v>9</v>
      </c>
      <c r="L32" s="25" t="s">
        <v>13</v>
      </c>
      <c r="M32" s="29" t="s">
        <v>14</v>
      </c>
      <c r="N32" s="29" t="s">
        <v>267</v>
      </c>
      <c r="O32" s="33">
        <v>41</v>
      </c>
      <c r="P32" s="29">
        <f t="shared" si="0"/>
        <v>79</v>
      </c>
      <c r="Q32" s="33">
        <v>200</v>
      </c>
      <c r="R32" s="35">
        <f t="shared" si="1"/>
        <v>0.395</v>
      </c>
      <c r="S32" s="59" t="s">
        <v>240</v>
      </c>
    </row>
    <row r="33" spans="1:19" s="36" customFormat="1" ht="17.25" customHeight="1">
      <c r="A33" s="36">
        <v>28</v>
      </c>
      <c r="B33" s="48" t="s">
        <v>142</v>
      </c>
      <c r="C33" s="48" t="s">
        <v>143</v>
      </c>
      <c r="D33" s="48" t="s">
        <v>144</v>
      </c>
      <c r="E33" s="46" t="s">
        <v>120</v>
      </c>
      <c r="F33" s="47">
        <v>38557</v>
      </c>
      <c r="G33" s="28" t="s">
        <v>88</v>
      </c>
      <c r="H33" s="25" t="s">
        <v>12</v>
      </c>
      <c r="I33" s="26" t="s">
        <v>65</v>
      </c>
      <c r="J33" s="46">
        <v>9</v>
      </c>
      <c r="K33" s="46">
        <v>10</v>
      </c>
      <c r="L33" s="25"/>
      <c r="M33" s="29" t="s">
        <v>14</v>
      </c>
      <c r="N33" s="29" t="s">
        <v>254</v>
      </c>
      <c r="O33" s="33">
        <v>32</v>
      </c>
      <c r="P33" s="29">
        <f t="shared" si="0"/>
        <v>78</v>
      </c>
      <c r="Q33" s="33">
        <v>200</v>
      </c>
      <c r="R33" s="35">
        <f t="shared" si="1"/>
        <v>0.39</v>
      </c>
      <c r="S33" s="60" t="s">
        <v>241</v>
      </c>
    </row>
    <row r="34" spans="1:19" s="36" customFormat="1" ht="17.25" customHeight="1">
      <c r="A34">
        <v>29</v>
      </c>
      <c r="B34" s="43" t="s">
        <v>179</v>
      </c>
      <c r="C34" s="43" t="s">
        <v>180</v>
      </c>
      <c r="D34" s="43" t="s">
        <v>181</v>
      </c>
      <c r="E34" s="44" t="s">
        <v>123</v>
      </c>
      <c r="F34" s="45">
        <v>39062</v>
      </c>
      <c r="G34" s="28" t="s">
        <v>88</v>
      </c>
      <c r="H34" s="25" t="s">
        <v>12</v>
      </c>
      <c r="I34" s="26" t="s">
        <v>65</v>
      </c>
      <c r="J34" s="44">
        <v>2</v>
      </c>
      <c r="K34" s="44">
        <v>8</v>
      </c>
      <c r="L34" s="25" t="s">
        <v>13</v>
      </c>
      <c r="M34" s="29" t="s">
        <v>14</v>
      </c>
      <c r="N34" s="29" t="s">
        <v>269</v>
      </c>
      <c r="O34" s="33">
        <v>36</v>
      </c>
      <c r="P34" s="29">
        <f t="shared" si="0"/>
        <v>78</v>
      </c>
      <c r="Q34" s="33">
        <v>200</v>
      </c>
      <c r="R34" s="35">
        <f t="shared" si="1"/>
        <v>0.39</v>
      </c>
      <c r="S34" s="59" t="s">
        <v>240</v>
      </c>
    </row>
    <row r="35" spans="1:19" s="36" customFormat="1" ht="17.25" customHeight="1">
      <c r="A35" s="36">
        <v>30</v>
      </c>
      <c r="B35" s="50" t="s">
        <v>209</v>
      </c>
      <c r="C35" s="49" t="s">
        <v>177</v>
      </c>
      <c r="D35" s="49" t="s">
        <v>210</v>
      </c>
      <c r="E35" s="51" t="s">
        <v>10</v>
      </c>
      <c r="F35" s="52" t="s">
        <v>211</v>
      </c>
      <c r="G35" s="28" t="s">
        <v>88</v>
      </c>
      <c r="H35" s="25" t="s">
        <v>12</v>
      </c>
      <c r="I35" s="26" t="s">
        <v>65</v>
      </c>
      <c r="J35" s="44">
        <v>7</v>
      </c>
      <c r="K35" s="51">
        <v>8</v>
      </c>
      <c r="L35" s="25"/>
      <c r="M35" s="29" t="s">
        <v>14</v>
      </c>
      <c r="N35" s="29" t="s">
        <v>262</v>
      </c>
      <c r="O35" s="33">
        <v>33</v>
      </c>
      <c r="P35" s="29">
        <f t="shared" si="0"/>
        <v>77</v>
      </c>
      <c r="Q35" s="33">
        <v>200</v>
      </c>
      <c r="R35" s="35">
        <f t="shared" si="1"/>
        <v>0.385</v>
      </c>
      <c r="S35" s="53" t="s">
        <v>242</v>
      </c>
    </row>
    <row r="36" spans="1:19" s="36" customFormat="1" ht="17.25" customHeight="1">
      <c r="A36">
        <v>31</v>
      </c>
      <c r="B36" s="48" t="s">
        <v>164</v>
      </c>
      <c r="C36" s="48" t="s">
        <v>165</v>
      </c>
      <c r="D36" s="48" t="s">
        <v>166</v>
      </c>
      <c r="E36" s="46" t="s">
        <v>123</v>
      </c>
      <c r="F36" s="47">
        <v>38852</v>
      </c>
      <c r="G36" s="28" t="s">
        <v>88</v>
      </c>
      <c r="H36" s="25" t="s">
        <v>12</v>
      </c>
      <c r="I36" s="26" t="s">
        <v>65</v>
      </c>
      <c r="J36" s="46">
        <v>9</v>
      </c>
      <c r="K36" s="46">
        <v>9</v>
      </c>
      <c r="L36" s="25"/>
      <c r="M36" s="29" t="s">
        <v>14</v>
      </c>
      <c r="N36" s="29" t="s">
        <v>265</v>
      </c>
      <c r="O36" s="33">
        <v>16</v>
      </c>
      <c r="P36" s="29">
        <f t="shared" si="0"/>
        <v>75</v>
      </c>
      <c r="Q36" s="33">
        <v>200</v>
      </c>
      <c r="R36" s="35">
        <f t="shared" si="1"/>
        <v>0.375</v>
      </c>
      <c r="S36" s="60" t="s">
        <v>241</v>
      </c>
    </row>
    <row r="37" spans="1:19" s="36" customFormat="1" ht="17.25" customHeight="1">
      <c r="A37" s="36">
        <v>32</v>
      </c>
      <c r="B37" s="50" t="s">
        <v>191</v>
      </c>
      <c r="C37" s="49" t="s">
        <v>192</v>
      </c>
      <c r="D37" s="49" t="s">
        <v>193</v>
      </c>
      <c r="E37" s="51" t="s">
        <v>10</v>
      </c>
      <c r="F37" s="52" t="s">
        <v>194</v>
      </c>
      <c r="G37" s="28" t="s">
        <v>88</v>
      </c>
      <c r="H37" s="25" t="s">
        <v>12</v>
      </c>
      <c r="I37" s="26" t="s">
        <v>65</v>
      </c>
      <c r="J37" s="44">
        <v>7</v>
      </c>
      <c r="K37" s="51">
        <v>10</v>
      </c>
      <c r="L37" s="25"/>
      <c r="M37" s="29" t="s">
        <v>14</v>
      </c>
      <c r="N37" s="29" t="s">
        <v>258</v>
      </c>
      <c r="O37" s="33">
        <v>17</v>
      </c>
      <c r="P37" s="29">
        <f t="shared" si="0"/>
        <v>74</v>
      </c>
      <c r="Q37" s="33">
        <v>200</v>
      </c>
      <c r="R37" s="35">
        <f t="shared" si="1"/>
        <v>0.37</v>
      </c>
      <c r="S37" s="53" t="s">
        <v>242</v>
      </c>
    </row>
    <row r="38" spans="1:19" s="36" customFormat="1" ht="17.25" customHeight="1">
      <c r="A38">
        <v>33</v>
      </c>
      <c r="B38" s="54" t="s">
        <v>215</v>
      </c>
      <c r="C38" s="55" t="s">
        <v>216</v>
      </c>
      <c r="D38" s="56" t="s">
        <v>128</v>
      </c>
      <c r="E38" s="57" t="s">
        <v>123</v>
      </c>
      <c r="F38" s="58">
        <v>37989</v>
      </c>
      <c r="G38" s="28" t="s">
        <v>88</v>
      </c>
      <c r="H38" s="25" t="s">
        <v>12</v>
      </c>
      <c r="I38" s="26" t="s">
        <v>65</v>
      </c>
      <c r="J38" s="57">
        <v>8</v>
      </c>
      <c r="K38" s="57">
        <v>11</v>
      </c>
      <c r="L38" s="25" t="s">
        <v>12</v>
      </c>
      <c r="M38" s="29" t="s">
        <v>14</v>
      </c>
      <c r="N38" s="29" t="s">
        <v>249</v>
      </c>
      <c r="O38" s="33">
        <v>24</v>
      </c>
      <c r="P38" s="29">
        <f aca="true" t="shared" si="2" ref="P38:P51">N38+O38</f>
        <v>74</v>
      </c>
      <c r="Q38" s="33">
        <v>200</v>
      </c>
      <c r="R38" s="35">
        <f aca="true" t="shared" si="3" ref="R38:R51">P38/Q38</f>
        <v>0.37</v>
      </c>
      <c r="S38" s="53" t="s">
        <v>244</v>
      </c>
    </row>
    <row r="39" spans="1:19" s="36" customFormat="1" ht="17.25" customHeight="1">
      <c r="A39" s="36">
        <v>34</v>
      </c>
      <c r="B39" s="53" t="s">
        <v>174</v>
      </c>
      <c r="C39" s="53" t="s">
        <v>175</v>
      </c>
      <c r="D39" s="53" t="s">
        <v>159</v>
      </c>
      <c r="E39" s="44" t="s">
        <v>11</v>
      </c>
      <c r="F39" s="45">
        <v>39151</v>
      </c>
      <c r="G39" s="28" t="s">
        <v>88</v>
      </c>
      <c r="H39" s="25" t="s">
        <v>12</v>
      </c>
      <c r="I39" s="26" t="s">
        <v>65</v>
      </c>
      <c r="J39" s="44" t="s">
        <v>160</v>
      </c>
      <c r="K39" s="44">
        <v>8</v>
      </c>
      <c r="L39" s="25"/>
      <c r="M39" s="29" t="s">
        <v>14</v>
      </c>
      <c r="N39" s="29" t="s">
        <v>267</v>
      </c>
      <c r="O39" s="33">
        <v>34</v>
      </c>
      <c r="P39" s="29">
        <f t="shared" si="2"/>
        <v>72</v>
      </c>
      <c r="Q39" s="33">
        <v>200</v>
      </c>
      <c r="R39" s="35">
        <f t="shared" si="3"/>
        <v>0.36</v>
      </c>
      <c r="S39" s="61" t="s">
        <v>243</v>
      </c>
    </row>
    <row r="40" spans="1:19" s="36" customFormat="1" ht="17.25" customHeight="1">
      <c r="A40">
        <v>35</v>
      </c>
      <c r="B40" s="54" t="s">
        <v>212</v>
      </c>
      <c r="C40" s="55" t="s">
        <v>213</v>
      </c>
      <c r="D40" s="56" t="s">
        <v>214</v>
      </c>
      <c r="E40" s="57" t="s">
        <v>123</v>
      </c>
      <c r="F40" s="58">
        <v>39454</v>
      </c>
      <c r="G40" s="28" t="s">
        <v>88</v>
      </c>
      <c r="H40" s="25" t="s">
        <v>12</v>
      </c>
      <c r="I40" s="26" t="s">
        <v>65</v>
      </c>
      <c r="J40" s="57">
        <v>8</v>
      </c>
      <c r="K40" s="57">
        <v>7</v>
      </c>
      <c r="L40" s="25"/>
      <c r="M40" s="29" t="s">
        <v>14</v>
      </c>
      <c r="N40" s="29" t="s">
        <v>280</v>
      </c>
      <c r="O40" s="33">
        <v>58</v>
      </c>
      <c r="P40" s="29">
        <f t="shared" si="2"/>
        <v>70</v>
      </c>
      <c r="Q40" s="33">
        <v>200</v>
      </c>
      <c r="R40" s="35">
        <f t="shared" si="3"/>
        <v>0.35</v>
      </c>
      <c r="S40" s="53" t="s">
        <v>244</v>
      </c>
    </row>
    <row r="41" spans="1:19" s="36" customFormat="1" ht="17.25" customHeight="1">
      <c r="A41" s="36">
        <v>36</v>
      </c>
      <c r="B41" s="54" t="s">
        <v>238</v>
      </c>
      <c r="C41" s="55" t="s">
        <v>133</v>
      </c>
      <c r="D41" s="56" t="s">
        <v>239</v>
      </c>
      <c r="E41" s="63" t="s">
        <v>120</v>
      </c>
      <c r="F41" s="64">
        <v>39118</v>
      </c>
      <c r="G41" s="28" t="s">
        <v>88</v>
      </c>
      <c r="H41" s="25" t="s">
        <v>12</v>
      </c>
      <c r="I41" s="26" t="s">
        <v>65</v>
      </c>
      <c r="J41" s="57">
        <v>8</v>
      </c>
      <c r="K41" s="63">
        <v>8</v>
      </c>
      <c r="L41" s="25"/>
      <c r="M41" s="29" t="s">
        <v>14</v>
      </c>
      <c r="N41" s="29" t="s">
        <v>275</v>
      </c>
      <c r="O41" s="33">
        <v>30</v>
      </c>
      <c r="P41" s="29">
        <f t="shared" si="2"/>
        <v>69</v>
      </c>
      <c r="Q41" s="33">
        <v>200</v>
      </c>
      <c r="R41" s="35">
        <f t="shared" si="3"/>
        <v>0.345</v>
      </c>
      <c r="S41" s="62" t="s">
        <v>244</v>
      </c>
    </row>
    <row r="42" spans="1:19" s="36" customFormat="1" ht="17.25" customHeight="1">
      <c r="A42">
        <v>37</v>
      </c>
      <c r="B42" s="54" t="s">
        <v>220</v>
      </c>
      <c r="C42" s="55" t="s">
        <v>221</v>
      </c>
      <c r="D42" s="56" t="s">
        <v>156</v>
      </c>
      <c r="E42" s="57" t="s">
        <v>123</v>
      </c>
      <c r="F42" s="58">
        <v>38265</v>
      </c>
      <c r="G42" s="28" t="s">
        <v>88</v>
      </c>
      <c r="H42" s="25" t="s">
        <v>12</v>
      </c>
      <c r="I42" s="26" t="s">
        <v>65</v>
      </c>
      <c r="J42" s="57">
        <v>8</v>
      </c>
      <c r="K42" s="57">
        <v>11</v>
      </c>
      <c r="L42" s="25" t="s">
        <v>13</v>
      </c>
      <c r="M42" s="29" t="s">
        <v>14</v>
      </c>
      <c r="N42" s="29" t="s">
        <v>248</v>
      </c>
      <c r="O42" s="33">
        <v>17</v>
      </c>
      <c r="P42" s="29">
        <f t="shared" si="2"/>
        <v>68</v>
      </c>
      <c r="Q42" s="33">
        <v>200</v>
      </c>
      <c r="R42" s="35">
        <f t="shared" si="3"/>
        <v>0.34</v>
      </c>
      <c r="S42" s="53" t="s">
        <v>244</v>
      </c>
    </row>
    <row r="43" spans="1:19" s="36" customFormat="1" ht="17.25" customHeight="1">
      <c r="A43" s="36">
        <v>38</v>
      </c>
      <c r="B43" s="49" t="s">
        <v>197</v>
      </c>
      <c r="C43" s="49" t="s">
        <v>198</v>
      </c>
      <c r="D43" s="49" t="s">
        <v>199</v>
      </c>
      <c r="E43" s="44" t="s">
        <v>123</v>
      </c>
      <c r="F43" s="45">
        <v>39458</v>
      </c>
      <c r="G43" s="28" t="s">
        <v>88</v>
      </c>
      <c r="H43" s="25" t="s">
        <v>12</v>
      </c>
      <c r="I43" s="26" t="s">
        <v>65</v>
      </c>
      <c r="J43" s="44">
        <v>2</v>
      </c>
      <c r="K43" s="44">
        <v>7</v>
      </c>
      <c r="L43" s="25" t="s">
        <v>13</v>
      </c>
      <c r="M43" s="29" t="s">
        <v>14</v>
      </c>
      <c r="N43" s="29" t="s">
        <v>278</v>
      </c>
      <c r="O43" s="33">
        <v>46</v>
      </c>
      <c r="P43" s="29">
        <f t="shared" si="2"/>
        <v>66</v>
      </c>
      <c r="Q43" s="33">
        <v>200</v>
      </c>
      <c r="R43" s="35">
        <f t="shared" si="3"/>
        <v>0.33</v>
      </c>
      <c r="S43" s="59" t="s">
        <v>240</v>
      </c>
    </row>
    <row r="44" spans="1:19" s="36" customFormat="1" ht="17.25" customHeight="1">
      <c r="A44">
        <v>39</v>
      </c>
      <c r="B44" s="50" t="s">
        <v>207</v>
      </c>
      <c r="C44" s="49" t="s">
        <v>196</v>
      </c>
      <c r="D44" s="49" t="s">
        <v>134</v>
      </c>
      <c r="E44" s="51" t="s">
        <v>10</v>
      </c>
      <c r="F44" s="52" t="s">
        <v>208</v>
      </c>
      <c r="G44" s="28" t="s">
        <v>88</v>
      </c>
      <c r="H44" s="25" t="s">
        <v>12</v>
      </c>
      <c r="I44" s="26" t="s">
        <v>65</v>
      </c>
      <c r="J44" s="44">
        <v>7</v>
      </c>
      <c r="K44" s="51">
        <v>8</v>
      </c>
      <c r="L44" s="25"/>
      <c r="M44" s="29" t="s">
        <v>14</v>
      </c>
      <c r="N44" s="29" t="s">
        <v>274</v>
      </c>
      <c r="O44" s="33">
        <v>30</v>
      </c>
      <c r="P44" s="29">
        <f t="shared" si="2"/>
        <v>66</v>
      </c>
      <c r="Q44" s="33">
        <v>200</v>
      </c>
      <c r="R44" s="35">
        <f t="shared" si="3"/>
        <v>0.33</v>
      </c>
      <c r="S44" s="53" t="s">
        <v>242</v>
      </c>
    </row>
    <row r="45" spans="1:19" s="36" customFormat="1" ht="17.25" customHeight="1">
      <c r="A45" s="36">
        <v>40</v>
      </c>
      <c r="B45" s="48" t="s">
        <v>161</v>
      </c>
      <c r="C45" s="48" t="s">
        <v>162</v>
      </c>
      <c r="D45" s="48" t="s">
        <v>163</v>
      </c>
      <c r="E45" s="46" t="s">
        <v>123</v>
      </c>
      <c r="F45" s="47">
        <v>38591</v>
      </c>
      <c r="G45" s="28" t="s">
        <v>88</v>
      </c>
      <c r="H45" s="25" t="s">
        <v>12</v>
      </c>
      <c r="I45" s="26" t="s">
        <v>65</v>
      </c>
      <c r="J45" s="46">
        <v>9</v>
      </c>
      <c r="K45" s="46">
        <v>10</v>
      </c>
      <c r="L45" s="25"/>
      <c r="M45" s="29" t="s">
        <v>14</v>
      </c>
      <c r="N45" s="29" t="s">
        <v>257</v>
      </c>
      <c r="O45" s="33">
        <v>17</v>
      </c>
      <c r="P45" s="29">
        <f t="shared" si="2"/>
        <v>64</v>
      </c>
      <c r="Q45" s="33">
        <v>200</v>
      </c>
      <c r="R45" s="35">
        <f t="shared" si="3"/>
        <v>0.32</v>
      </c>
      <c r="S45" s="60" t="s">
        <v>241</v>
      </c>
    </row>
    <row r="46" spans="1:19" s="36" customFormat="1" ht="17.25" customHeight="1">
      <c r="A46">
        <v>41</v>
      </c>
      <c r="B46" s="43" t="s">
        <v>200</v>
      </c>
      <c r="C46" s="43" t="s">
        <v>153</v>
      </c>
      <c r="D46" s="43" t="s">
        <v>128</v>
      </c>
      <c r="E46" s="44" t="s">
        <v>123</v>
      </c>
      <c r="F46" s="45">
        <v>39117</v>
      </c>
      <c r="G46" s="28" t="s">
        <v>88</v>
      </c>
      <c r="H46" s="25" t="s">
        <v>12</v>
      </c>
      <c r="I46" s="26" t="s">
        <v>65</v>
      </c>
      <c r="J46" s="44">
        <v>2</v>
      </c>
      <c r="K46" s="44">
        <v>8</v>
      </c>
      <c r="L46" s="25" t="s">
        <v>13</v>
      </c>
      <c r="M46" s="29" t="s">
        <v>14</v>
      </c>
      <c r="N46" s="29" t="s">
        <v>273</v>
      </c>
      <c r="O46" s="33">
        <v>30</v>
      </c>
      <c r="P46" s="29">
        <f t="shared" si="2"/>
        <v>60</v>
      </c>
      <c r="Q46" s="33">
        <v>200</v>
      </c>
      <c r="R46" s="35">
        <f t="shared" si="3"/>
        <v>0.3</v>
      </c>
      <c r="S46" s="59" t="s">
        <v>240</v>
      </c>
    </row>
    <row r="47" spans="1:19" s="36" customFormat="1" ht="17.25" customHeight="1">
      <c r="A47" s="36">
        <v>42</v>
      </c>
      <c r="B47" s="48" t="s">
        <v>169</v>
      </c>
      <c r="C47" s="48" t="s">
        <v>170</v>
      </c>
      <c r="D47" s="48" t="s">
        <v>171</v>
      </c>
      <c r="E47" s="46" t="s">
        <v>123</v>
      </c>
      <c r="F47" s="47">
        <v>38411</v>
      </c>
      <c r="G47" s="28" t="s">
        <v>88</v>
      </c>
      <c r="H47" s="25" t="s">
        <v>12</v>
      </c>
      <c r="I47" s="26" t="s">
        <v>65</v>
      </c>
      <c r="J47" s="46">
        <v>9</v>
      </c>
      <c r="K47" s="46">
        <v>10</v>
      </c>
      <c r="L47" s="25"/>
      <c r="M47" s="29" t="s">
        <v>14</v>
      </c>
      <c r="N47" s="29" t="s">
        <v>259</v>
      </c>
      <c r="O47" s="33">
        <v>24</v>
      </c>
      <c r="P47" s="29">
        <f t="shared" si="2"/>
        <v>55</v>
      </c>
      <c r="Q47" s="33">
        <v>200</v>
      </c>
      <c r="R47" s="35">
        <f t="shared" si="3"/>
        <v>0.275</v>
      </c>
      <c r="S47" s="60" t="s">
        <v>241</v>
      </c>
    </row>
    <row r="48" spans="1:19" s="36" customFormat="1" ht="17.25" customHeight="1">
      <c r="A48">
        <v>43</v>
      </c>
      <c r="B48" s="53" t="s">
        <v>204</v>
      </c>
      <c r="C48" s="53" t="s">
        <v>205</v>
      </c>
      <c r="D48" s="53" t="s">
        <v>206</v>
      </c>
      <c r="E48" s="44" t="s">
        <v>10</v>
      </c>
      <c r="F48" s="45">
        <v>39082</v>
      </c>
      <c r="G48" s="28" t="s">
        <v>88</v>
      </c>
      <c r="H48" s="25" t="s">
        <v>12</v>
      </c>
      <c r="I48" s="26" t="s">
        <v>65</v>
      </c>
      <c r="J48" s="44" t="s">
        <v>160</v>
      </c>
      <c r="K48" s="44">
        <v>8</v>
      </c>
      <c r="L48" s="25"/>
      <c r="M48" s="29" t="s">
        <v>14</v>
      </c>
      <c r="N48" s="29" t="s">
        <v>256</v>
      </c>
      <c r="O48" s="33">
        <v>24</v>
      </c>
      <c r="P48" s="29">
        <f t="shared" si="2"/>
        <v>53</v>
      </c>
      <c r="Q48" s="33">
        <v>200</v>
      </c>
      <c r="R48" s="35">
        <f t="shared" si="3"/>
        <v>0.265</v>
      </c>
      <c r="S48" s="61" t="s">
        <v>243</v>
      </c>
    </row>
    <row r="49" spans="1:19" s="36" customFormat="1" ht="17.25" customHeight="1">
      <c r="A49" s="36">
        <v>44</v>
      </c>
      <c r="B49" s="48" t="s">
        <v>126</v>
      </c>
      <c r="C49" s="48" t="s">
        <v>127</v>
      </c>
      <c r="D49" s="48" t="s">
        <v>128</v>
      </c>
      <c r="E49" s="46" t="s">
        <v>123</v>
      </c>
      <c r="F49" s="47">
        <v>38427</v>
      </c>
      <c r="G49" s="28" t="s">
        <v>88</v>
      </c>
      <c r="H49" s="25" t="s">
        <v>12</v>
      </c>
      <c r="I49" s="26" t="s">
        <v>65</v>
      </c>
      <c r="J49" s="46">
        <v>9</v>
      </c>
      <c r="K49" s="46">
        <v>10</v>
      </c>
      <c r="L49" s="25"/>
      <c r="M49" s="29" t="s">
        <v>14</v>
      </c>
      <c r="N49" s="29" t="s">
        <v>255</v>
      </c>
      <c r="O49" s="33">
        <v>25</v>
      </c>
      <c r="P49" s="29">
        <f t="shared" si="2"/>
        <v>48</v>
      </c>
      <c r="Q49" s="33">
        <v>200</v>
      </c>
      <c r="R49" s="35">
        <f t="shared" si="3"/>
        <v>0.24</v>
      </c>
      <c r="S49" s="60" t="s">
        <v>241</v>
      </c>
    </row>
    <row r="50" spans="1:19" s="36" customFormat="1" ht="17.25" customHeight="1">
      <c r="A50">
        <v>45</v>
      </c>
      <c r="B50" s="48" t="s">
        <v>145</v>
      </c>
      <c r="C50" s="48" t="s">
        <v>146</v>
      </c>
      <c r="D50" s="48" t="s">
        <v>128</v>
      </c>
      <c r="E50" s="46" t="s">
        <v>123</v>
      </c>
      <c r="F50" s="47">
        <v>38418</v>
      </c>
      <c r="G50" s="28" t="s">
        <v>88</v>
      </c>
      <c r="H50" s="25" t="s">
        <v>12</v>
      </c>
      <c r="I50" s="26" t="s">
        <v>65</v>
      </c>
      <c r="J50" s="46">
        <v>9</v>
      </c>
      <c r="K50" s="46">
        <v>10</v>
      </c>
      <c r="L50" s="25"/>
      <c r="M50" s="29" t="s">
        <v>14</v>
      </c>
      <c r="N50" s="29" t="s">
        <v>256</v>
      </c>
      <c r="O50" s="33">
        <v>16</v>
      </c>
      <c r="P50" s="29">
        <f t="shared" si="2"/>
        <v>45</v>
      </c>
      <c r="Q50" s="33">
        <v>200</v>
      </c>
      <c r="R50" s="35">
        <f t="shared" si="3"/>
        <v>0.225</v>
      </c>
      <c r="S50" s="60" t="s">
        <v>241</v>
      </c>
    </row>
    <row r="51" spans="1:19" s="36" customFormat="1" ht="17.25" customHeight="1">
      <c r="A51" s="36">
        <v>46</v>
      </c>
      <c r="B51" s="50" t="s">
        <v>234</v>
      </c>
      <c r="C51" s="49" t="s">
        <v>235</v>
      </c>
      <c r="D51" s="49" t="s">
        <v>236</v>
      </c>
      <c r="E51" s="51" t="s">
        <v>11</v>
      </c>
      <c r="F51" s="52" t="s">
        <v>237</v>
      </c>
      <c r="G51" s="28" t="s">
        <v>88</v>
      </c>
      <c r="H51" s="25" t="s">
        <v>12</v>
      </c>
      <c r="I51" s="26" t="s">
        <v>65</v>
      </c>
      <c r="J51" s="44">
        <v>7</v>
      </c>
      <c r="K51" s="51">
        <v>11</v>
      </c>
      <c r="L51" s="25"/>
      <c r="M51" s="29" t="s">
        <v>14</v>
      </c>
      <c r="N51" s="29" t="s">
        <v>247</v>
      </c>
      <c r="O51" s="33">
        <v>14</v>
      </c>
      <c r="P51" s="29">
        <f t="shared" si="2"/>
        <v>42</v>
      </c>
      <c r="Q51" s="33">
        <v>200</v>
      </c>
      <c r="R51" s="35">
        <f t="shared" si="3"/>
        <v>0.21</v>
      </c>
      <c r="S51" s="53" t="s">
        <v>242</v>
      </c>
    </row>
    <row r="52" spans="1:19" s="36" customFormat="1" ht="17.25" customHeight="1">
      <c r="A52">
        <v>47</v>
      </c>
      <c r="B52" s="54" t="s">
        <v>229</v>
      </c>
      <c r="C52" s="54" t="s">
        <v>230</v>
      </c>
      <c r="D52" s="54" t="s">
        <v>131</v>
      </c>
      <c r="E52" s="54" t="s">
        <v>10</v>
      </c>
      <c r="F52" s="52" t="s">
        <v>231</v>
      </c>
      <c r="G52" s="28" t="s">
        <v>88</v>
      </c>
      <c r="H52" s="25" t="s">
        <v>12</v>
      </c>
      <c r="I52" s="26" t="s">
        <v>65</v>
      </c>
      <c r="J52" s="44">
        <v>7</v>
      </c>
      <c r="K52" s="51">
        <v>11</v>
      </c>
      <c r="L52" s="25"/>
      <c r="M52" s="29" t="s">
        <v>282</v>
      </c>
      <c r="N52" s="28"/>
      <c r="O52" s="33"/>
      <c r="P52" s="29" t="e">
        <f>M52+O52</f>
        <v>#VALUE!</v>
      </c>
      <c r="Q52" s="33">
        <v>200</v>
      </c>
      <c r="R52" s="35" t="e">
        <f aca="true" t="shared" si="4" ref="R52">P52/Q52</f>
        <v>#VALUE!</v>
      </c>
      <c r="S52" s="53" t="s">
        <v>242</v>
      </c>
    </row>
    <row r="53" spans="2:19" s="36" customFormat="1" ht="17.25" customHeight="1">
      <c r="B53" s="37"/>
      <c r="C53" s="37"/>
      <c r="D53" s="37"/>
      <c r="E53" s="37"/>
      <c r="F53" s="38"/>
      <c r="H53" s="39"/>
      <c r="I53" s="37"/>
      <c r="J53" s="39"/>
      <c r="K53" s="39"/>
      <c r="L53" s="37"/>
      <c r="M53" s="37"/>
      <c r="N53" s="37"/>
      <c r="O53" s="40"/>
      <c r="P53" s="41"/>
      <c r="Q53" s="40"/>
      <c r="R53" s="41"/>
      <c r="S53" s="42"/>
    </row>
    <row r="54" spans="2:19" s="36" customFormat="1" ht="15.75">
      <c r="B54" s="37"/>
      <c r="C54" s="37"/>
      <c r="D54" s="37"/>
      <c r="E54" s="37"/>
      <c r="F54" s="38"/>
      <c r="H54" s="39"/>
      <c r="I54" s="37"/>
      <c r="J54" s="39"/>
      <c r="K54" s="39"/>
      <c r="L54" s="37"/>
      <c r="M54" s="37"/>
      <c r="N54" s="37"/>
      <c r="O54" s="40"/>
      <c r="P54" s="41"/>
      <c r="Q54" s="40"/>
      <c r="R54" s="41"/>
      <c r="S54" s="42"/>
    </row>
  </sheetData>
  <sheetProtection formatCells="0" formatColumns="0" formatRows="0" sort="0"/>
  <autoFilter ref="B5:S52"/>
  <mergeCells count="2">
    <mergeCell ref="A1:S1"/>
    <mergeCell ref="Q3:R3"/>
  </mergeCells>
  <dataValidations count="3">
    <dataValidation type="list" allowBlank="1" showInputMessage="1" showErrorMessage="1" sqref="M6:M51">
      <formula1>type</formula1>
    </dataValidation>
    <dataValidation type="list" allowBlank="1" showInputMessage="1" showErrorMessage="1" sqref="H6:H51 L6:L51">
      <formula1>rf</formula1>
    </dataValidation>
    <dataValidation type="list" allowBlank="1" showInputMessage="1" showErrorMessage="1" sqref="I6:I51">
      <formula1>municipal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2021-11-24T08:28:22Z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