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15180" windowHeight="9165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'ПРОТОКОЛ_мэ'!$B$5:$S$71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<sst xmlns="http://schemas.openxmlformats.org/spreadsheetml/2006/main" count="798" uniqueCount="300">
  <si>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</si>
  <si>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</si>
  <si>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</si>
  <si>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</si>
  <si>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</si>
  <si>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</si>
  <si>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</si>
  <si>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</si>
  <si>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</si>
  <si>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</si>
  <si>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</si>
  <si>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</si>
  <si>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</si>
  <si>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</si>
  <si>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</si>
  <si>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</si>
  <si>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</si>
  <si>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</si>
  <si>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</si>
  <si>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</si>
  <si>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</si>
  <si>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</si>
  <si>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</si>
  <si>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</si>
  <si>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</si>
  <si>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</si>
  <si>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</si>
  <si>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</si>
  <si>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</si>
  <si>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</si>
  <si>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</si>
  <si>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</si>
  <si>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</si>
  <si>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</si>
  <si>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</si>
  <si>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</si>
  <si>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</si>
  <si>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</si>
  <si>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</si>
  <si>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</si>
  <si>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</si>
  <si>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</si>
  <si>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</si>
  <si>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</si>
  <si>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</si>
  <si>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</si>
  <si>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</si>
  <si>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</si>
  <si>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</si>
  <si>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</si>
  <si>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</si>
  <si>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</si>
  <si>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</si>
  <si>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</si>
  <si>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</si>
  <si>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</si>
  <si>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</si>
  <si>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</si>
  <si>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</si>
  <si>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</si>
  <si>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</si>
  <si>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</si>
  <si>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</si>
  <si>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</si>
  <si>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</si>
  <si>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</si>
  <si>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</si>
  <si>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</si>
  <si>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</si>
  <si>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</si>
  <si>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</si>
  <si>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</si>
  <si>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</si>
  <si>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</si>
  <si>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</si>
  <si>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</si>
  <si>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</si>
  <si>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</si>
  <si>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</si>
  <si>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</si>
  <si>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</si>
  <si>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</si>
  <si>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</si>
  <si>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</si>
  <si>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</si>
  <si>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</si>
  <si>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</si>
  <si>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</si>
  <si>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</si>
  <si>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</si>
  <si>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</si>
  <si>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</si>
  <si>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</si>
  <si>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</si>
  <si>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</si>
  <si>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</si>
  <si>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</si>
  <si>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</si>
  <si>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</si>
  <si>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</si>
  <si>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</si>
  <si>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</si>
  <si>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</si>
  <si>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</si>
  <si>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</si>
  <si>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</si>
  <si>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</si>
  <si>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</si>
  <si>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</si>
  <si>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</si>
  <si>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</si>
  <si>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</si>
  <si>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</si>
  <si>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Муниципальный этап всероссийской олимпиады школьников  2019-2020 г.г.</t>
  </si>
  <si>
    <t>№ 1</t>
  </si>
  <si>
    <t>ПО БИОЛОГИИ</t>
  </si>
  <si>
    <t xml:space="preserve"> 08  ноября 2021 г.</t>
  </si>
  <si>
    <t>Мракова</t>
  </si>
  <si>
    <t>Анастасия</t>
  </si>
  <si>
    <t>Ильясовна</t>
  </si>
  <si>
    <t>ж</t>
  </si>
  <si>
    <t>биология</t>
  </si>
  <si>
    <t>Попович Елена Владимировна</t>
  </si>
  <si>
    <t>Наливайко</t>
  </si>
  <si>
    <t>Алина</t>
  </si>
  <si>
    <t>Дмитриевна</t>
  </si>
  <si>
    <t>Подобедова</t>
  </si>
  <si>
    <t>Екатерина</t>
  </si>
  <si>
    <t>Сергеевна</t>
  </si>
  <si>
    <t>Бескоровайная</t>
  </si>
  <si>
    <t>Елена</t>
  </si>
  <si>
    <t>Николаевна</t>
  </si>
  <si>
    <t>Большакова</t>
  </si>
  <si>
    <t xml:space="preserve">Сиделева </t>
  </si>
  <si>
    <t>Софья</t>
  </si>
  <si>
    <t>Владимировна</t>
  </si>
  <si>
    <t>Ищенко Екатерина Анатольевна</t>
  </si>
  <si>
    <t>Слепцова</t>
  </si>
  <si>
    <t>Дарья</t>
  </si>
  <si>
    <t>23.05.2004</t>
  </si>
  <si>
    <t>Малышкина Светлана Юрьевна</t>
  </si>
  <si>
    <t>Лисунова Наталья Леонидовна</t>
  </si>
  <si>
    <t>Богачева</t>
  </si>
  <si>
    <t xml:space="preserve">Алина </t>
  </si>
  <si>
    <t>Тибукова</t>
  </si>
  <si>
    <t>Анстасия</t>
  </si>
  <si>
    <t>Олеговна</t>
  </si>
  <si>
    <t>Шарафиева</t>
  </si>
  <si>
    <t>Карина</t>
  </si>
  <si>
    <t>ЕВгеньевна</t>
  </si>
  <si>
    <t>Боднар</t>
  </si>
  <si>
    <t>Даниил</t>
  </si>
  <si>
    <t>Русланович</t>
  </si>
  <si>
    <t>17.07.2004</t>
  </si>
  <si>
    <t xml:space="preserve">Вахтин  </t>
  </si>
  <si>
    <t xml:space="preserve">Александр </t>
  </si>
  <si>
    <t>Сергеевич</t>
  </si>
  <si>
    <t>м</t>
  </si>
  <si>
    <t>Соколенко Людмила Анатольевна</t>
  </si>
  <si>
    <t>Милицын</t>
  </si>
  <si>
    <t>Михаил</t>
  </si>
  <si>
    <t>Владимирович</t>
  </si>
  <si>
    <t>Баимова</t>
  </si>
  <si>
    <t>Александра</t>
  </si>
  <si>
    <t>Ивановна</t>
  </si>
  <si>
    <t>Коробицын</t>
  </si>
  <si>
    <t>Денис</t>
  </si>
  <si>
    <t>Дмитриевич</t>
  </si>
  <si>
    <t>Ковтун Зоя Витальевна</t>
  </si>
  <si>
    <t>АМирова</t>
  </si>
  <si>
    <t>Сабина</t>
  </si>
  <si>
    <t>Рафаиловна</t>
  </si>
  <si>
    <t xml:space="preserve">Козлова </t>
  </si>
  <si>
    <t>Анна</t>
  </si>
  <si>
    <t>Евгеньевна</t>
  </si>
  <si>
    <t>Тюленева Светлана Михайловна</t>
  </si>
  <si>
    <t>Овсейко</t>
  </si>
  <si>
    <t>Кристина</t>
  </si>
  <si>
    <t>Вячеславовна</t>
  </si>
  <si>
    <t>Юдин Дмитрий Николаевич</t>
  </si>
  <si>
    <t>Агафонова</t>
  </si>
  <si>
    <t>Елизавета</t>
  </si>
  <si>
    <t>Лисунов</t>
  </si>
  <si>
    <t>Никита</t>
  </si>
  <si>
    <t>Александрович</t>
  </si>
  <si>
    <t>Поленок</t>
  </si>
  <si>
    <t>Ксения</t>
  </si>
  <si>
    <t>Настенко</t>
  </si>
  <si>
    <t>Анастасии</t>
  </si>
  <si>
    <t>Николаевны</t>
  </si>
  <si>
    <t>Певчева</t>
  </si>
  <si>
    <t>Александровна</t>
  </si>
  <si>
    <t>Кайль</t>
  </si>
  <si>
    <t>Роман</t>
  </si>
  <si>
    <t>Антонович</t>
  </si>
  <si>
    <t>31.05.2005</t>
  </si>
  <si>
    <t xml:space="preserve">Алексеев </t>
  </si>
  <si>
    <t>Максим</t>
  </si>
  <si>
    <t>Михайлович</t>
  </si>
  <si>
    <t>27.12 2005</t>
  </si>
  <si>
    <t>Гайнутдинова</t>
  </si>
  <si>
    <t>Арина</t>
  </si>
  <si>
    <t>Вагизовна</t>
  </si>
  <si>
    <t>Симинова</t>
  </si>
  <si>
    <t>Полина</t>
  </si>
  <si>
    <t>Всеволодовна</t>
  </si>
  <si>
    <t>Лысенко</t>
  </si>
  <si>
    <t>Влада</t>
  </si>
  <si>
    <t>Чеканов</t>
  </si>
  <si>
    <t>Илья</t>
  </si>
  <si>
    <t>Зуева</t>
  </si>
  <si>
    <t>Голубцова</t>
  </si>
  <si>
    <t>Виктория</t>
  </si>
  <si>
    <t>Алексеевна</t>
  </si>
  <si>
    <t>Каржавина</t>
  </si>
  <si>
    <t>Ангелина</t>
  </si>
  <si>
    <t>Зыков</t>
  </si>
  <si>
    <t>Алексеевич</t>
  </si>
  <si>
    <t>Гавриленко</t>
  </si>
  <si>
    <t>Владимир</t>
  </si>
  <si>
    <t>Ярлыкова</t>
  </si>
  <si>
    <t>Любовь</t>
  </si>
  <si>
    <t>Викторовна</t>
  </si>
  <si>
    <t>Никульшина</t>
  </si>
  <si>
    <t>Евангелина</t>
  </si>
  <si>
    <t xml:space="preserve">Астахова </t>
  </si>
  <si>
    <t>Куян</t>
  </si>
  <si>
    <t>Вероника</t>
  </si>
  <si>
    <t>Пестерева</t>
  </si>
  <si>
    <t>Валерия</t>
  </si>
  <si>
    <t>14.05.2006</t>
  </si>
  <si>
    <t xml:space="preserve">Селиванов  </t>
  </si>
  <si>
    <t xml:space="preserve">Александр  </t>
  </si>
  <si>
    <t>Константинович</t>
  </si>
  <si>
    <t>филиал 3</t>
  </si>
  <si>
    <t>Савченко</t>
  </si>
  <si>
    <t>Алена</t>
  </si>
  <si>
    <t>Максимовна</t>
  </si>
  <si>
    <t>16.03.206</t>
  </si>
  <si>
    <t>Ерлыков</t>
  </si>
  <si>
    <t>Иван</t>
  </si>
  <si>
    <t>17.03.2006</t>
  </si>
  <si>
    <t>Глусцов</t>
  </si>
  <si>
    <t>Иванович</t>
  </si>
  <si>
    <t>Васильев</t>
  </si>
  <si>
    <t>08.12.2005</t>
  </si>
  <si>
    <t>Пестерева Наталья Викторовна</t>
  </si>
  <si>
    <t>Балалаев</t>
  </si>
  <si>
    <t>Андреевич</t>
  </si>
  <si>
    <t>Гамза</t>
  </si>
  <si>
    <t>Максименко</t>
  </si>
  <si>
    <t xml:space="preserve">Михайлова Любовь Александровна </t>
  </si>
  <si>
    <t>Саргсян</t>
  </si>
  <si>
    <t>Эдмон</t>
  </si>
  <si>
    <t>Гайкович</t>
  </si>
  <si>
    <t>Тарарыко</t>
  </si>
  <si>
    <t>Юлия</t>
  </si>
  <si>
    <t>10.11.2006</t>
  </si>
  <si>
    <t>Оленников</t>
  </si>
  <si>
    <t>Романовна</t>
  </si>
  <si>
    <t>Фомичева</t>
  </si>
  <si>
    <t>Шинтарь</t>
  </si>
  <si>
    <t>Диана</t>
  </si>
  <si>
    <t>Юрьевна</t>
  </si>
  <si>
    <t xml:space="preserve">Шевцов </t>
  </si>
  <si>
    <t>Данила</t>
  </si>
  <si>
    <t>Мадюськин</t>
  </si>
  <si>
    <t>Викторович</t>
  </si>
  <si>
    <t>Юшина</t>
  </si>
  <si>
    <t>Янина</t>
  </si>
  <si>
    <t>Витальевна</t>
  </si>
  <si>
    <t>Купреева Наталья Николаевна</t>
  </si>
  <si>
    <t>Черепанов</t>
  </si>
  <si>
    <t>Кирилл</t>
  </si>
  <si>
    <t>17.01.2008</t>
  </si>
  <si>
    <t>Решетова</t>
  </si>
  <si>
    <t>Надежда</t>
  </si>
  <si>
    <t>Конькова</t>
  </si>
  <si>
    <t>Лузина</t>
  </si>
  <si>
    <t>Доминика</t>
  </si>
  <si>
    <t>30.11.2006</t>
  </si>
  <si>
    <t>Малошенко</t>
  </si>
  <si>
    <t>Дмитрий</t>
  </si>
  <si>
    <t>Михъайлович</t>
  </si>
  <si>
    <t>Мильчаков</t>
  </si>
  <si>
    <t>Артём</t>
  </si>
  <si>
    <t>Васильевич</t>
  </si>
  <si>
    <t>Гладышева</t>
  </si>
  <si>
    <t>Яна</t>
  </si>
  <si>
    <t>Чередниченко</t>
  </si>
  <si>
    <t>Андрей</t>
  </si>
  <si>
    <t>Евгеньевич</t>
  </si>
  <si>
    <t xml:space="preserve">Дробушевский </t>
  </si>
  <si>
    <t xml:space="preserve">Максим  </t>
  </si>
  <si>
    <t xml:space="preserve">Рыгованный </t>
  </si>
  <si>
    <t xml:space="preserve">Артемий </t>
  </si>
  <si>
    <t>Николаевич</t>
  </si>
  <si>
    <t>Купреева Наталья Николаевна отсутствовала</t>
  </si>
  <si>
    <t>отсутствовала</t>
  </si>
  <si>
    <t>Киселева Валентина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</si>
</sst>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7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/>
    <xf numFmtId="49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0" fontId="0" fillId="0" borderId="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Fill="1" applyBorder="1" applyAlignment="1">
      <alignment vertical="center" wrapText="1"/>
    </xf>
    <xf numFmtId="165" fontId="26" fillId="0" borderId="14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1" fontId="26" fillId="0" borderId="14" xfId="0" applyNumberFormat="1" applyFont="1" applyBorder="1" applyAlignment="1">
      <alignment/>
    </xf>
    <xf numFmtId="49" fontId="26" fillId="0" borderId="14" xfId="0" applyNumberFormat="1" applyFont="1" applyBorder="1" applyAlignment="1">
      <alignment/>
    </xf>
    <xf numFmtId="49" fontId="21" fillId="0" borderId="14" xfId="0" applyNumberFormat="1" applyFont="1" applyBorder="1" applyAlignment="1">
      <alignment/>
    </xf>
    <xf numFmtId="14" fontId="21" fillId="0" borderId="14" xfId="39" applyNumberFormat="1" applyFont="1" applyBorder="1" applyAlignment="1">
      <alignment horizontal="left" vertical="center"/>
      <protection/>
    </xf>
    <xf numFmtId="14" fontId="26" fillId="0" borderId="14" xfId="0" applyNumberFormat="1" applyFont="1" applyBorder="1" applyAlignment="1">
      <alignment horizontal="left"/>
    </xf>
    <xf numFmtId="0" fontId="23" fillId="0" borderId="14" xfId="0" applyFont="1" applyBorder="1" applyAlignment="1">
      <alignment horizontal="left" vertical="center" wrapText="1"/>
    </xf>
    <xf numFmtId="14" fontId="21" fillId="0" borderId="14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26" fillId="0" borderId="14" xfId="0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showGridLines="0" tabSelected="1" zoomScale="70" zoomScaleNormal="70" workbookViewId="0" topLeftCell="A1">
      <pane ySplit="5" topLeftCell="A24" activePane="bottomLeft" state="frozen"/>
      <selection pane="bottomLeft" activeCell="O78" sqref="O78"/>
    </sheetView>
  </sheetViews>
  <sheetFormatPr defaultColWidth="9.00390625" defaultRowHeight="12.75"/>
  <cols>
    <col min="1" max="1" width="9.125" style="19" customWidth="1"/>
    <col min="2" max="2" width="17.75390625" style="20" customWidth="1"/>
    <col min="3" max="3" width="16.125" style="20" customWidth="1"/>
    <col min="4" max="4" width="17.25390625" style="20" customWidth="1"/>
    <col min="5" max="5" width="7.25390625" style="21" customWidth="1"/>
    <col min="6" max="6" width="13.25390625" style="50" customWidth="1"/>
    <col min="7" max="7" width="15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54" t="s">
        <v>113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2:19" s="10" customFormat="1" ht="16.5" customHeight="1">
      <c r="B2" s="11"/>
      <c r="C2" s="11"/>
      <c r="D2" s="11"/>
      <c r="E2" s="36"/>
      <c r="F2" s="30"/>
      <c r="G2" s="11"/>
      <c r="H2" s="30" t="s">
        <v>111</v>
      </c>
      <c r="I2" s="13"/>
      <c r="J2" s="11"/>
      <c r="K2" s="32" t="s">
        <v>114</v>
      </c>
      <c r="N2" s="11"/>
      <c r="O2" s="11"/>
      <c r="P2" s="11"/>
      <c r="Q2" s="11"/>
      <c r="R2" s="11"/>
      <c r="S2" s="11"/>
    </row>
    <row r="3" spans="4:19" s="10" customFormat="1" ht="16.5" customHeight="1">
      <c r="D3" s="11"/>
      <c r="E3" s="36"/>
      <c r="F3" s="30"/>
      <c r="G3" s="11"/>
      <c r="H3" s="13"/>
      <c r="I3" s="30" t="s">
        <v>115</v>
      </c>
      <c r="J3" s="11"/>
      <c r="K3" s="11"/>
      <c r="L3" s="11"/>
      <c r="M3" s="11"/>
      <c r="N3" s="11"/>
      <c r="O3" s="11"/>
      <c r="P3" s="11"/>
      <c r="Q3" s="54" t="s">
        <v>112</v>
      </c>
      <c r="R3" s="54"/>
      <c r="S3" s="12" t="s">
        <v>116</v>
      </c>
    </row>
    <row r="4" spans="3:19" s="10" customFormat="1" ht="12.75">
      <c r="C4" s="13"/>
      <c r="D4" s="13"/>
      <c r="E4" s="36"/>
      <c r="F4" s="30"/>
      <c r="G4" s="13"/>
      <c r="H4" s="13"/>
      <c r="I4" s="30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31" t="s">
        <v>3</v>
      </c>
      <c r="G5" s="14" t="s">
        <v>105</v>
      </c>
      <c r="H5" s="14" t="s">
        <v>16</v>
      </c>
      <c r="I5" s="31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35" customFormat="1" ht="17.25" customHeight="1">
      <c r="A6" s="27">
        <v>1</v>
      </c>
      <c r="B6" s="42" t="s">
        <v>137</v>
      </c>
      <c r="C6" s="40" t="s">
        <v>138</v>
      </c>
      <c r="D6" s="40" t="s">
        <v>131</v>
      </c>
      <c r="E6" s="25" t="s">
        <v>120</v>
      </c>
      <c r="F6" s="48" t="s">
        <v>139</v>
      </c>
      <c r="G6" s="28" t="s">
        <v>121</v>
      </c>
      <c r="H6" s="37" t="s">
        <v>12</v>
      </c>
      <c r="I6" s="40" t="s">
        <v>65</v>
      </c>
      <c r="J6" s="40">
        <v>7</v>
      </c>
      <c r="K6" s="42">
        <v>11</v>
      </c>
      <c r="L6" s="25" t="s">
        <v>12</v>
      </c>
      <c r="M6" s="29" t="s">
        <v>6</v>
      </c>
      <c r="N6" s="29"/>
      <c r="O6" s="33">
        <v>87.5</v>
      </c>
      <c r="P6" s="29">
        <f aca="true" t="shared" si="0" ref="P6:P37">N6+O6</f>
        <v>87.5</v>
      </c>
      <c r="Q6" s="33">
        <v>130</v>
      </c>
      <c r="R6" s="34">
        <f aca="true" t="shared" si="1" ref="R6:R37">P6/Q6</f>
        <v>0.6730769230769231</v>
      </c>
      <c r="S6" s="39" t="s">
        <v>140</v>
      </c>
    </row>
    <row r="7" spans="1:19" s="35" customFormat="1" ht="17.25" customHeight="1">
      <c r="A7" s="27">
        <v>2</v>
      </c>
      <c r="B7" s="42" t="s">
        <v>150</v>
      </c>
      <c r="C7" s="40" t="s">
        <v>151</v>
      </c>
      <c r="D7" s="40" t="s">
        <v>152</v>
      </c>
      <c r="E7" s="51" t="s">
        <v>157</v>
      </c>
      <c r="F7" s="48" t="s">
        <v>153</v>
      </c>
      <c r="G7" s="28" t="s">
        <v>121</v>
      </c>
      <c r="H7" s="37" t="s">
        <v>12</v>
      </c>
      <c r="I7" s="40" t="s">
        <v>65</v>
      </c>
      <c r="J7" s="40">
        <v>7</v>
      </c>
      <c r="K7" s="42">
        <v>11</v>
      </c>
      <c r="L7" s="25" t="s">
        <v>13</v>
      </c>
      <c r="M7" s="29" t="s">
        <v>7</v>
      </c>
      <c r="N7" s="29"/>
      <c r="O7" s="33">
        <v>74.5</v>
      </c>
      <c r="P7" s="29">
        <f t="shared" si="0"/>
        <v>74.5</v>
      </c>
      <c r="Q7" s="33">
        <v>130</v>
      </c>
      <c r="R7" s="34">
        <f t="shared" si="1"/>
        <v>0.573076923076923</v>
      </c>
      <c r="S7" s="39" t="s">
        <v>140</v>
      </c>
    </row>
    <row r="8" spans="1:19" s="35" customFormat="1" ht="17.25" customHeight="1">
      <c r="A8" s="27">
        <v>3</v>
      </c>
      <c r="B8" s="37" t="s">
        <v>123</v>
      </c>
      <c r="C8" s="38" t="s">
        <v>124</v>
      </c>
      <c r="D8" s="38" t="s">
        <v>125</v>
      </c>
      <c r="E8" s="25" t="s">
        <v>120</v>
      </c>
      <c r="F8" s="46">
        <v>38048</v>
      </c>
      <c r="G8" s="28" t="s">
        <v>121</v>
      </c>
      <c r="H8" s="37" t="s">
        <v>12</v>
      </c>
      <c r="I8" s="37" t="s">
        <v>65</v>
      </c>
      <c r="J8" s="37">
        <v>8</v>
      </c>
      <c r="K8" s="37">
        <v>11</v>
      </c>
      <c r="L8" s="25" t="s">
        <v>12</v>
      </c>
      <c r="M8" s="29" t="s">
        <v>7</v>
      </c>
      <c r="N8" s="29"/>
      <c r="O8" s="33">
        <v>71.5</v>
      </c>
      <c r="P8" s="29">
        <f t="shared" si="0"/>
        <v>71.5</v>
      </c>
      <c r="Q8" s="33">
        <v>130</v>
      </c>
      <c r="R8" s="34">
        <f t="shared" si="1"/>
        <v>0.55</v>
      </c>
      <c r="S8" s="39" t="s">
        <v>122</v>
      </c>
    </row>
    <row r="9" spans="1:19" s="35" customFormat="1" ht="17.25" customHeight="1">
      <c r="A9" s="27">
        <v>4</v>
      </c>
      <c r="B9" s="37" t="s">
        <v>117</v>
      </c>
      <c r="C9" s="38" t="s">
        <v>118</v>
      </c>
      <c r="D9" s="38" t="s">
        <v>119</v>
      </c>
      <c r="E9" s="25" t="s">
        <v>120</v>
      </c>
      <c r="F9" s="46">
        <v>38274</v>
      </c>
      <c r="G9" s="28" t="s">
        <v>121</v>
      </c>
      <c r="H9" s="37" t="s">
        <v>12</v>
      </c>
      <c r="I9" s="37" t="s">
        <v>65</v>
      </c>
      <c r="J9" s="37">
        <v>8</v>
      </c>
      <c r="K9" s="37">
        <v>11</v>
      </c>
      <c r="L9" s="25" t="s">
        <v>12</v>
      </c>
      <c r="M9" s="29" t="s">
        <v>7</v>
      </c>
      <c r="N9" s="29"/>
      <c r="O9" s="33">
        <v>67</v>
      </c>
      <c r="P9" s="29">
        <f t="shared" si="0"/>
        <v>67</v>
      </c>
      <c r="Q9" s="33">
        <v>130</v>
      </c>
      <c r="R9" s="34">
        <f t="shared" si="1"/>
        <v>0.5153846153846153</v>
      </c>
      <c r="S9" s="39" t="s">
        <v>122</v>
      </c>
    </row>
    <row r="10" spans="1:19" s="35" customFormat="1" ht="17.25" customHeight="1">
      <c r="A10" s="27">
        <v>5</v>
      </c>
      <c r="B10" s="37" t="s">
        <v>132</v>
      </c>
      <c r="C10" s="38" t="s">
        <v>127</v>
      </c>
      <c r="D10" s="38" t="s">
        <v>125</v>
      </c>
      <c r="E10" s="25" t="s">
        <v>120</v>
      </c>
      <c r="F10" s="46">
        <v>38232</v>
      </c>
      <c r="G10" s="28" t="s">
        <v>121</v>
      </c>
      <c r="H10" s="37" t="s">
        <v>12</v>
      </c>
      <c r="I10" s="37" t="s">
        <v>65</v>
      </c>
      <c r="J10" s="37">
        <v>8</v>
      </c>
      <c r="K10" s="37">
        <v>11</v>
      </c>
      <c r="L10" s="25" t="s">
        <v>12</v>
      </c>
      <c r="M10" s="29" t="s">
        <v>14</v>
      </c>
      <c r="N10" s="29"/>
      <c r="O10" s="33">
        <v>60.5</v>
      </c>
      <c r="P10" s="29">
        <f t="shared" si="0"/>
        <v>60.5</v>
      </c>
      <c r="Q10" s="33">
        <v>130</v>
      </c>
      <c r="R10" s="34">
        <f t="shared" si="1"/>
        <v>0.4653846153846154</v>
      </c>
      <c r="S10" s="39" t="s">
        <v>122</v>
      </c>
    </row>
    <row r="11" spans="1:19" s="35" customFormat="1" ht="17.25" customHeight="1">
      <c r="A11" s="27">
        <v>6</v>
      </c>
      <c r="B11" s="40" t="s">
        <v>133</v>
      </c>
      <c r="C11" s="40" t="s">
        <v>134</v>
      </c>
      <c r="D11" s="40" t="s">
        <v>135</v>
      </c>
      <c r="E11" s="25" t="s">
        <v>120</v>
      </c>
      <c r="F11" s="47">
        <v>38291</v>
      </c>
      <c r="G11" s="28" t="s">
        <v>121</v>
      </c>
      <c r="H11" s="37" t="s">
        <v>12</v>
      </c>
      <c r="I11" s="40" t="s">
        <v>65</v>
      </c>
      <c r="J11" s="41">
        <v>9</v>
      </c>
      <c r="K11" s="41">
        <v>11</v>
      </c>
      <c r="L11" s="25" t="s">
        <v>12</v>
      </c>
      <c r="M11" s="29" t="s">
        <v>14</v>
      </c>
      <c r="N11" s="29"/>
      <c r="O11" s="33">
        <v>60</v>
      </c>
      <c r="P11" s="29">
        <f t="shared" si="0"/>
        <v>60</v>
      </c>
      <c r="Q11" s="33">
        <v>130</v>
      </c>
      <c r="R11" s="34">
        <f t="shared" si="1"/>
        <v>0.46153846153846156</v>
      </c>
      <c r="S11" s="39" t="s">
        <v>136</v>
      </c>
    </row>
    <row r="12" spans="1:19" s="35" customFormat="1" ht="17.25" customHeight="1">
      <c r="A12" s="27">
        <v>7</v>
      </c>
      <c r="B12" s="43" t="s">
        <v>172</v>
      </c>
      <c r="C12" s="43" t="s">
        <v>173</v>
      </c>
      <c r="D12" s="43" t="s">
        <v>174</v>
      </c>
      <c r="E12" s="25" t="s">
        <v>120</v>
      </c>
      <c r="F12" s="47">
        <v>38146</v>
      </c>
      <c r="G12" s="28" t="s">
        <v>121</v>
      </c>
      <c r="H12" s="37" t="s">
        <v>12</v>
      </c>
      <c r="I12" s="40" t="s">
        <v>65</v>
      </c>
      <c r="J12" s="40">
        <v>14</v>
      </c>
      <c r="K12" s="43">
        <v>11</v>
      </c>
      <c r="L12" s="25" t="s">
        <v>13</v>
      </c>
      <c r="M12" s="29" t="s">
        <v>14</v>
      </c>
      <c r="N12" s="29"/>
      <c r="O12" s="33">
        <v>59.5</v>
      </c>
      <c r="P12" s="29">
        <f t="shared" si="0"/>
        <v>59.5</v>
      </c>
      <c r="Q12" s="33">
        <v>130</v>
      </c>
      <c r="R12" s="34">
        <f t="shared" si="1"/>
        <v>0.4576923076923077</v>
      </c>
      <c r="S12" s="39" t="s">
        <v>175</v>
      </c>
    </row>
    <row r="13" spans="1:19" s="35" customFormat="1" ht="17.25" customHeight="1">
      <c r="A13" s="27">
        <v>13</v>
      </c>
      <c r="B13" s="37" t="s">
        <v>165</v>
      </c>
      <c r="C13" s="38" t="s">
        <v>166</v>
      </c>
      <c r="D13" s="38" t="s">
        <v>167</v>
      </c>
      <c r="E13" s="51" t="s">
        <v>157</v>
      </c>
      <c r="F13" s="46">
        <v>38358</v>
      </c>
      <c r="G13" s="28" t="s">
        <v>121</v>
      </c>
      <c r="H13" s="37" t="s">
        <v>12</v>
      </c>
      <c r="I13" s="37" t="s">
        <v>65</v>
      </c>
      <c r="J13" s="37">
        <v>8</v>
      </c>
      <c r="K13" s="37">
        <v>10</v>
      </c>
      <c r="L13" s="25" t="s">
        <v>12</v>
      </c>
      <c r="M13" s="29" t="s">
        <v>7</v>
      </c>
      <c r="N13" s="29"/>
      <c r="O13" s="33">
        <v>59</v>
      </c>
      <c r="P13" s="29">
        <f t="shared" si="0"/>
        <v>59</v>
      </c>
      <c r="Q13" s="33">
        <v>102</v>
      </c>
      <c r="R13" s="34">
        <f t="shared" si="1"/>
        <v>0.5784313725490197</v>
      </c>
      <c r="S13" s="39" t="s">
        <v>168</v>
      </c>
    </row>
    <row r="14" spans="1:19" s="35" customFormat="1" ht="17.25" customHeight="1">
      <c r="A14" s="27">
        <v>8</v>
      </c>
      <c r="B14" s="40" t="s">
        <v>147</v>
      </c>
      <c r="C14" s="40" t="s">
        <v>148</v>
      </c>
      <c r="D14" s="40" t="s">
        <v>149</v>
      </c>
      <c r="E14" s="25" t="s">
        <v>120</v>
      </c>
      <c r="F14" s="47">
        <v>38004</v>
      </c>
      <c r="G14" s="28" t="s">
        <v>121</v>
      </c>
      <c r="H14" s="37" t="s">
        <v>12</v>
      </c>
      <c r="I14" s="40" t="s">
        <v>65</v>
      </c>
      <c r="J14" s="41">
        <v>9</v>
      </c>
      <c r="K14" s="41">
        <v>11</v>
      </c>
      <c r="L14" s="25" t="s">
        <v>12</v>
      </c>
      <c r="M14" s="29" t="s">
        <v>14</v>
      </c>
      <c r="N14" s="29"/>
      <c r="O14" s="33">
        <v>58</v>
      </c>
      <c r="P14" s="29">
        <f t="shared" si="0"/>
        <v>58</v>
      </c>
      <c r="Q14" s="33">
        <v>130</v>
      </c>
      <c r="R14" s="34">
        <f t="shared" si="1"/>
        <v>0.4461538461538462</v>
      </c>
      <c r="S14" s="39" t="s">
        <v>136</v>
      </c>
    </row>
    <row r="15" spans="1:19" s="35" customFormat="1" ht="17.25" customHeight="1">
      <c r="A15" s="27">
        <v>14</v>
      </c>
      <c r="B15" s="40" t="s">
        <v>203</v>
      </c>
      <c r="C15" s="40" t="s">
        <v>204</v>
      </c>
      <c r="D15" s="40" t="s">
        <v>205</v>
      </c>
      <c r="E15" s="25" t="s">
        <v>120</v>
      </c>
      <c r="F15" s="47">
        <v>38401</v>
      </c>
      <c r="G15" s="28" t="s">
        <v>121</v>
      </c>
      <c r="H15" s="37" t="s">
        <v>12</v>
      </c>
      <c r="I15" s="40" t="s">
        <v>65</v>
      </c>
      <c r="J15" s="40">
        <v>2</v>
      </c>
      <c r="K15" s="40">
        <v>10</v>
      </c>
      <c r="L15" s="25" t="s">
        <v>13</v>
      </c>
      <c r="M15" s="29" t="s">
        <v>7</v>
      </c>
      <c r="N15" s="29"/>
      <c r="O15" s="33">
        <v>58</v>
      </c>
      <c r="P15" s="29">
        <f t="shared" si="0"/>
        <v>58</v>
      </c>
      <c r="Q15" s="33">
        <v>102</v>
      </c>
      <c r="R15" s="34">
        <f t="shared" si="1"/>
        <v>0.5686274509803921</v>
      </c>
      <c r="S15" s="39" t="s">
        <v>179</v>
      </c>
    </row>
    <row r="16" spans="1:19" s="35" customFormat="1" ht="17.25" customHeight="1">
      <c r="A16" s="27">
        <v>15</v>
      </c>
      <c r="B16" s="42" t="s">
        <v>192</v>
      </c>
      <c r="C16" s="40" t="s">
        <v>193</v>
      </c>
      <c r="D16" s="40" t="s">
        <v>194</v>
      </c>
      <c r="E16" s="51" t="s">
        <v>157</v>
      </c>
      <c r="F16" s="48" t="s">
        <v>195</v>
      </c>
      <c r="G16" s="28" t="s">
        <v>121</v>
      </c>
      <c r="H16" s="37" t="s">
        <v>12</v>
      </c>
      <c r="I16" s="40" t="s">
        <v>65</v>
      </c>
      <c r="J16" s="40">
        <v>7</v>
      </c>
      <c r="K16" s="42">
        <v>10</v>
      </c>
      <c r="L16" s="25" t="s">
        <v>13</v>
      </c>
      <c r="M16" s="29" t="s">
        <v>7</v>
      </c>
      <c r="N16" s="29"/>
      <c r="O16" s="33">
        <v>55.5</v>
      </c>
      <c r="P16" s="29">
        <f t="shared" si="0"/>
        <v>55.5</v>
      </c>
      <c r="Q16" s="33">
        <v>102</v>
      </c>
      <c r="R16" s="34">
        <f t="shared" si="1"/>
        <v>0.5441176470588235</v>
      </c>
      <c r="S16" s="39" t="s">
        <v>140</v>
      </c>
    </row>
    <row r="17" spans="1:19" s="35" customFormat="1" ht="17.25" customHeight="1">
      <c r="A17" s="27">
        <v>16</v>
      </c>
      <c r="B17" s="40" t="s">
        <v>159</v>
      </c>
      <c r="C17" s="40" t="s">
        <v>160</v>
      </c>
      <c r="D17" s="40" t="s">
        <v>161</v>
      </c>
      <c r="E17" s="51" t="s">
        <v>157</v>
      </c>
      <c r="F17" s="47">
        <v>38367</v>
      </c>
      <c r="G17" s="28" t="s">
        <v>121</v>
      </c>
      <c r="H17" s="37" t="s">
        <v>12</v>
      </c>
      <c r="I17" s="40" t="s">
        <v>65</v>
      </c>
      <c r="J17" s="41">
        <v>9</v>
      </c>
      <c r="K17" s="41">
        <v>10</v>
      </c>
      <c r="L17" s="25" t="s">
        <v>13</v>
      </c>
      <c r="M17" s="29" t="s">
        <v>14</v>
      </c>
      <c r="N17" s="29"/>
      <c r="O17" s="33">
        <v>54.5</v>
      </c>
      <c r="P17" s="29">
        <f t="shared" si="0"/>
        <v>54.5</v>
      </c>
      <c r="Q17" s="33">
        <v>102</v>
      </c>
      <c r="R17" s="34">
        <f t="shared" si="1"/>
        <v>0.5343137254901961</v>
      </c>
      <c r="S17" s="39" t="s">
        <v>136</v>
      </c>
    </row>
    <row r="18" spans="1:19" s="35" customFormat="1" ht="17.25" customHeight="1">
      <c r="A18" s="27">
        <v>22</v>
      </c>
      <c r="B18" s="40" t="s">
        <v>169</v>
      </c>
      <c r="C18" s="40" t="s">
        <v>170</v>
      </c>
      <c r="D18" s="40" t="s">
        <v>171</v>
      </c>
      <c r="E18" s="25" t="s">
        <v>120</v>
      </c>
      <c r="F18" s="47">
        <v>38553</v>
      </c>
      <c r="G18" s="28" t="s">
        <v>121</v>
      </c>
      <c r="H18" s="37" t="s">
        <v>12</v>
      </c>
      <c r="I18" s="40" t="s">
        <v>65</v>
      </c>
      <c r="J18" s="41">
        <v>9</v>
      </c>
      <c r="K18" s="41">
        <v>10</v>
      </c>
      <c r="L18" s="25" t="s">
        <v>12</v>
      </c>
      <c r="M18" s="29" t="s">
        <v>14</v>
      </c>
      <c r="N18" s="29"/>
      <c r="O18" s="33">
        <v>54</v>
      </c>
      <c r="P18" s="29">
        <f t="shared" si="0"/>
        <v>54</v>
      </c>
      <c r="Q18" s="33">
        <v>102</v>
      </c>
      <c r="R18" s="34">
        <f t="shared" si="1"/>
        <v>0.5294117647058824</v>
      </c>
      <c r="S18" s="39" t="s">
        <v>136</v>
      </c>
    </row>
    <row r="19" spans="1:19" s="35" customFormat="1" ht="17.25" customHeight="1">
      <c r="A19" s="27">
        <v>23</v>
      </c>
      <c r="B19" s="37" t="s">
        <v>187</v>
      </c>
      <c r="C19" s="38" t="s">
        <v>188</v>
      </c>
      <c r="D19" s="38" t="s">
        <v>189</v>
      </c>
      <c r="E19" s="25" t="s">
        <v>120</v>
      </c>
      <c r="F19" s="46">
        <v>38530</v>
      </c>
      <c r="G19" s="28" t="s">
        <v>121</v>
      </c>
      <c r="H19" s="37" t="s">
        <v>12</v>
      </c>
      <c r="I19" s="37" t="s">
        <v>65</v>
      </c>
      <c r="J19" s="37">
        <v>8</v>
      </c>
      <c r="K19" s="37">
        <v>10</v>
      </c>
      <c r="L19" s="25" t="s">
        <v>12</v>
      </c>
      <c r="M19" s="29" t="s">
        <v>14</v>
      </c>
      <c r="N19" s="29"/>
      <c r="O19" s="33">
        <v>54</v>
      </c>
      <c r="P19" s="29">
        <f t="shared" si="0"/>
        <v>54</v>
      </c>
      <c r="Q19" s="33">
        <v>102</v>
      </c>
      <c r="R19" s="34">
        <f t="shared" si="1"/>
        <v>0.5294117647058824</v>
      </c>
      <c r="S19" s="39" t="s">
        <v>122</v>
      </c>
    </row>
    <row r="20" spans="1:19" s="35" customFormat="1" ht="17.25" customHeight="1">
      <c r="A20" s="27">
        <v>9</v>
      </c>
      <c r="B20" s="40" t="s">
        <v>185</v>
      </c>
      <c r="C20" s="40" t="s">
        <v>186</v>
      </c>
      <c r="D20" s="40" t="s">
        <v>125</v>
      </c>
      <c r="E20" s="25" t="s">
        <v>120</v>
      </c>
      <c r="F20" s="49">
        <v>38091</v>
      </c>
      <c r="G20" s="28" t="s">
        <v>121</v>
      </c>
      <c r="H20" s="37" t="s">
        <v>12</v>
      </c>
      <c r="I20" s="40" t="s">
        <v>65</v>
      </c>
      <c r="J20" s="40">
        <v>3</v>
      </c>
      <c r="K20" s="40">
        <v>11</v>
      </c>
      <c r="L20" s="25" t="s">
        <v>13</v>
      </c>
      <c r="M20" s="29" t="s">
        <v>14</v>
      </c>
      <c r="N20" s="29"/>
      <c r="O20" s="33">
        <v>52.5</v>
      </c>
      <c r="P20" s="29">
        <f t="shared" si="0"/>
        <v>52.5</v>
      </c>
      <c r="Q20" s="33">
        <v>130</v>
      </c>
      <c r="R20" s="34">
        <f t="shared" si="1"/>
        <v>0.40384615384615385</v>
      </c>
      <c r="S20" s="39" t="s">
        <v>141</v>
      </c>
    </row>
    <row r="21" spans="1:19" s="35" customFormat="1" ht="17.25" customHeight="1">
      <c r="A21" s="27">
        <v>24</v>
      </c>
      <c r="B21" s="40" t="s">
        <v>162</v>
      </c>
      <c r="C21" s="40" t="s">
        <v>163</v>
      </c>
      <c r="D21" s="40" t="s">
        <v>164</v>
      </c>
      <c r="E21" s="25" t="s">
        <v>120</v>
      </c>
      <c r="F21" s="47">
        <v>38533</v>
      </c>
      <c r="G21" s="28" t="s">
        <v>121</v>
      </c>
      <c r="H21" s="37" t="s">
        <v>12</v>
      </c>
      <c r="I21" s="40" t="s">
        <v>65</v>
      </c>
      <c r="J21" s="41">
        <v>9</v>
      </c>
      <c r="K21" s="41">
        <v>10</v>
      </c>
      <c r="L21" s="25" t="s">
        <v>13</v>
      </c>
      <c r="M21" s="29" t="s">
        <v>14</v>
      </c>
      <c r="N21" s="29"/>
      <c r="O21" s="33">
        <v>52.5</v>
      </c>
      <c r="P21" s="29">
        <f t="shared" si="0"/>
        <v>52.5</v>
      </c>
      <c r="Q21" s="33">
        <v>102</v>
      </c>
      <c r="R21" s="34">
        <f t="shared" si="1"/>
        <v>0.5147058823529411</v>
      </c>
      <c r="S21" s="39" t="s">
        <v>136</v>
      </c>
    </row>
    <row r="22" spans="1:19" s="35" customFormat="1" ht="17.25" customHeight="1">
      <c r="A22" s="27">
        <v>26</v>
      </c>
      <c r="B22" s="37" t="s">
        <v>190</v>
      </c>
      <c r="C22" s="38" t="s">
        <v>134</v>
      </c>
      <c r="D22" s="38" t="s">
        <v>191</v>
      </c>
      <c r="E22" s="25" t="s">
        <v>120</v>
      </c>
      <c r="F22" s="46">
        <v>38327</v>
      </c>
      <c r="G22" s="28" t="s">
        <v>121</v>
      </c>
      <c r="H22" s="37" t="s">
        <v>12</v>
      </c>
      <c r="I22" s="37" t="s">
        <v>65</v>
      </c>
      <c r="J22" s="37">
        <v>8</v>
      </c>
      <c r="K22" s="37">
        <v>10</v>
      </c>
      <c r="L22" s="25" t="s">
        <v>12</v>
      </c>
      <c r="M22" s="29" t="s">
        <v>14</v>
      </c>
      <c r="N22" s="29"/>
      <c r="O22" s="33">
        <v>52.5</v>
      </c>
      <c r="P22" s="29">
        <f t="shared" si="0"/>
        <v>52.5</v>
      </c>
      <c r="Q22" s="33">
        <v>102</v>
      </c>
      <c r="R22" s="34">
        <f t="shared" si="1"/>
        <v>0.5147058823529411</v>
      </c>
      <c r="S22" s="39" t="s">
        <v>122</v>
      </c>
    </row>
    <row r="23" spans="1:19" s="35" customFormat="1" ht="17.25" customHeight="1">
      <c r="A23" s="27">
        <v>27</v>
      </c>
      <c r="B23" s="40" t="s">
        <v>200</v>
      </c>
      <c r="C23" s="40" t="s">
        <v>201</v>
      </c>
      <c r="D23" s="40" t="s">
        <v>202</v>
      </c>
      <c r="E23" s="25" t="s">
        <v>120</v>
      </c>
      <c r="F23" s="47">
        <v>38425</v>
      </c>
      <c r="G23" s="28" t="s">
        <v>121</v>
      </c>
      <c r="H23" s="37" t="s">
        <v>12</v>
      </c>
      <c r="I23" s="40" t="s">
        <v>65</v>
      </c>
      <c r="J23" s="40">
        <v>2</v>
      </c>
      <c r="K23" s="40">
        <v>10</v>
      </c>
      <c r="L23" s="25" t="s">
        <v>12</v>
      </c>
      <c r="M23" s="29" t="s">
        <v>14</v>
      </c>
      <c r="N23" s="29"/>
      <c r="O23" s="33">
        <v>52</v>
      </c>
      <c r="P23" s="29">
        <f t="shared" si="0"/>
        <v>52</v>
      </c>
      <c r="Q23" s="33">
        <v>102</v>
      </c>
      <c r="R23" s="34">
        <f t="shared" si="1"/>
        <v>0.5098039215686274</v>
      </c>
      <c r="S23" s="39" t="s">
        <v>179</v>
      </c>
    </row>
    <row r="24" spans="1:19" s="35" customFormat="1" ht="17.25" customHeight="1">
      <c r="A24" s="27">
        <v>25</v>
      </c>
      <c r="B24" s="37" t="s">
        <v>196</v>
      </c>
      <c r="C24" s="38" t="s">
        <v>197</v>
      </c>
      <c r="D24" s="38" t="s">
        <v>198</v>
      </c>
      <c r="E24" s="51" t="s">
        <v>157</v>
      </c>
      <c r="F24" s="46" t="s">
        <v>199</v>
      </c>
      <c r="G24" s="28" t="s">
        <v>121</v>
      </c>
      <c r="H24" s="37" t="s">
        <v>12</v>
      </c>
      <c r="I24" s="37" t="s">
        <v>65</v>
      </c>
      <c r="J24" s="37">
        <v>8</v>
      </c>
      <c r="K24" s="37">
        <v>9</v>
      </c>
      <c r="L24" s="25" t="s">
        <v>12</v>
      </c>
      <c r="M24" s="29" t="s">
        <v>6</v>
      </c>
      <c r="N24" s="29"/>
      <c r="O24" s="33">
        <v>51.5</v>
      </c>
      <c r="P24" s="29">
        <f t="shared" si="0"/>
        <v>51.5</v>
      </c>
      <c r="Q24" s="33">
        <v>84</v>
      </c>
      <c r="R24" s="34">
        <f t="shared" si="1"/>
        <v>0.6130952380952381</v>
      </c>
      <c r="S24" s="39" t="s">
        <v>122</v>
      </c>
    </row>
    <row r="25" spans="1:19" s="35" customFormat="1" ht="17.25" customHeight="1">
      <c r="A25" s="27">
        <v>10</v>
      </c>
      <c r="B25" s="26" t="s">
        <v>154</v>
      </c>
      <c r="C25" s="26" t="s">
        <v>155</v>
      </c>
      <c r="D25" s="26" t="s">
        <v>156</v>
      </c>
      <c r="E25" s="51" t="s">
        <v>157</v>
      </c>
      <c r="F25" s="49">
        <v>38027</v>
      </c>
      <c r="G25" s="28" t="s">
        <v>121</v>
      </c>
      <c r="H25" s="37" t="s">
        <v>12</v>
      </c>
      <c r="I25" s="40" t="s">
        <v>65</v>
      </c>
      <c r="J25" s="40">
        <v>4</v>
      </c>
      <c r="K25" s="40">
        <v>11</v>
      </c>
      <c r="L25" s="25" t="s">
        <v>13</v>
      </c>
      <c r="M25" s="29" t="s">
        <v>14</v>
      </c>
      <c r="N25" s="29"/>
      <c r="O25" s="33">
        <v>51</v>
      </c>
      <c r="P25" s="29">
        <f t="shared" si="0"/>
        <v>51</v>
      </c>
      <c r="Q25" s="33">
        <v>130</v>
      </c>
      <c r="R25" s="34">
        <f t="shared" si="1"/>
        <v>0.3923076923076923</v>
      </c>
      <c r="S25" s="44" t="s">
        <v>158</v>
      </c>
    </row>
    <row r="26" spans="1:19" s="35" customFormat="1" ht="17.25" customHeight="1">
      <c r="A26" s="27">
        <v>34</v>
      </c>
      <c r="B26" s="43" t="s">
        <v>225</v>
      </c>
      <c r="C26" s="43" t="s">
        <v>204</v>
      </c>
      <c r="D26" s="43" t="s">
        <v>164</v>
      </c>
      <c r="E26" s="25" t="s">
        <v>120</v>
      </c>
      <c r="F26" s="47">
        <v>38531</v>
      </c>
      <c r="G26" s="28" t="s">
        <v>121</v>
      </c>
      <c r="H26" s="37" t="s">
        <v>12</v>
      </c>
      <c r="I26" s="40" t="s">
        <v>65</v>
      </c>
      <c r="J26" s="40">
        <v>14</v>
      </c>
      <c r="K26" s="43">
        <v>10</v>
      </c>
      <c r="L26" s="25" t="s">
        <v>13</v>
      </c>
      <c r="M26" s="29" t="s">
        <v>14</v>
      </c>
      <c r="N26" s="29"/>
      <c r="O26" s="33">
        <v>50.5</v>
      </c>
      <c r="P26" s="29">
        <f t="shared" si="0"/>
        <v>50.5</v>
      </c>
      <c r="Q26" s="33">
        <v>102</v>
      </c>
      <c r="R26" s="34">
        <f t="shared" si="1"/>
        <v>0.4950980392156863</v>
      </c>
      <c r="S26" s="39" t="s">
        <v>175</v>
      </c>
    </row>
    <row r="27" spans="1:19" s="35" customFormat="1" ht="17.25" customHeight="1">
      <c r="A27" s="27">
        <v>11</v>
      </c>
      <c r="B27" s="40" t="s">
        <v>144</v>
      </c>
      <c r="C27" s="40" t="s">
        <v>145</v>
      </c>
      <c r="D27" s="40" t="s">
        <v>146</v>
      </c>
      <c r="E27" s="25" t="s">
        <v>120</v>
      </c>
      <c r="F27" s="47">
        <v>38055</v>
      </c>
      <c r="G27" s="28" t="s">
        <v>121</v>
      </c>
      <c r="H27" s="37" t="s">
        <v>12</v>
      </c>
      <c r="I27" s="40" t="s">
        <v>65</v>
      </c>
      <c r="J27" s="41">
        <v>9</v>
      </c>
      <c r="K27" s="41">
        <v>11</v>
      </c>
      <c r="L27" s="25" t="s">
        <v>12</v>
      </c>
      <c r="M27" s="29" t="s">
        <v>14</v>
      </c>
      <c r="N27" s="29"/>
      <c r="O27" s="33">
        <v>49.5</v>
      </c>
      <c r="P27" s="29">
        <f t="shared" si="0"/>
        <v>49.5</v>
      </c>
      <c r="Q27" s="33">
        <v>130</v>
      </c>
      <c r="R27" s="34">
        <f t="shared" si="1"/>
        <v>0.38076923076923075</v>
      </c>
      <c r="S27" s="39" t="s">
        <v>136</v>
      </c>
    </row>
    <row r="28" spans="1:19" s="35" customFormat="1" ht="17.25" customHeight="1">
      <c r="A28" s="27">
        <v>36</v>
      </c>
      <c r="B28" s="43" t="s">
        <v>223</v>
      </c>
      <c r="C28" s="43" t="s">
        <v>224</v>
      </c>
      <c r="D28" s="43" t="s">
        <v>135</v>
      </c>
      <c r="E28" s="25" t="s">
        <v>120</v>
      </c>
      <c r="F28" s="47">
        <v>38535</v>
      </c>
      <c r="G28" s="28" t="s">
        <v>121</v>
      </c>
      <c r="H28" s="37" t="s">
        <v>12</v>
      </c>
      <c r="I28" s="40" t="s">
        <v>65</v>
      </c>
      <c r="J28" s="40">
        <v>14</v>
      </c>
      <c r="K28" s="43">
        <v>10</v>
      </c>
      <c r="L28" s="25" t="s">
        <v>13</v>
      </c>
      <c r="M28" s="29" t="s">
        <v>14</v>
      </c>
      <c r="N28" s="29"/>
      <c r="O28" s="33">
        <v>49</v>
      </c>
      <c r="P28" s="29">
        <f t="shared" si="0"/>
        <v>49</v>
      </c>
      <c r="Q28" s="33">
        <v>102</v>
      </c>
      <c r="R28" s="34">
        <f t="shared" si="1"/>
        <v>0.4803921568627451</v>
      </c>
      <c r="S28" s="39" t="s">
        <v>175</v>
      </c>
    </row>
    <row r="29" spans="1:19" s="35" customFormat="1" ht="17.25" customHeight="1">
      <c r="A29" s="27">
        <v>28</v>
      </c>
      <c r="B29" s="37" t="s">
        <v>242</v>
      </c>
      <c r="C29" s="38" t="s">
        <v>209</v>
      </c>
      <c r="D29" s="38" t="s">
        <v>243</v>
      </c>
      <c r="E29" s="51" t="s">
        <v>157</v>
      </c>
      <c r="F29" s="46">
        <v>39083</v>
      </c>
      <c r="G29" s="28" t="s">
        <v>121</v>
      </c>
      <c r="H29" s="37" t="s">
        <v>12</v>
      </c>
      <c r="I29" s="37" t="s">
        <v>65</v>
      </c>
      <c r="J29" s="37">
        <v>8</v>
      </c>
      <c r="K29" s="37">
        <v>9</v>
      </c>
      <c r="L29" s="25" t="s">
        <v>12</v>
      </c>
      <c r="M29" s="29" t="s">
        <v>7</v>
      </c>
      <c r="N29" s="29"/>
      <c r="O29" s="33">
        <v>48</v>
      </c>
      <c r="P29" s="29">
        <f t="shared" si="0"/>
        <v>48</v>
      </c>
      <c r="Q29" s="33">
        <v>84</v>
      </c>
      <c r="R29" s="34">
        <f t="shared" si="1"/>
        <v>0.5714285714285714</v>
      </c>
      <c r="S29" s="39" t="s">
        <v>122</v>
      </c>
    </row>
    <row r="30" spans="1:19" s="35" customFormat="1" ht="17.25" customHeight="1">
      <c r="A30" s="27">
        <v>37</v>
      </c>
      <c r="B30" s="43" t="s">
        <v>218</v>
      </c>
      <c r="C30" s="43" t="s">
        <v>219</v>
      </c>
      <c r="D30" s="43" t="s">
        <v>161</v>
      </c>
      <c r="E30" s="51" t="s">
        <v>157</v>
      </c>
      <c r="F30" s="47">
        <v>38495</v>
      </c>
      <c r="G30" s="28" t="s">
        <v>121</v>
      </c>
      <c r="H30" s="37" t="s">
        <v>12</v>
      </c>
      <c r="I30" s="40" t="s">
        <v>65</v>
      </c>
      <c r="J30" s="40">
        <v>14</v>
      </c>
      <c r="K30" s="43">
        <v>10</v>
      </c>
      <c r="L30" s="25" t="s">
        <v>13</v>
      </c>
      <c r="M30" s="29" t="s">
        <v>14</v>
      </c>
      <c r="N30" s="29"/>
      <c r="O30" s="33">
        <v>48</v>
      </c>
      <c r="P30" s="29">
        <f t="shared" si="0"/>
        <v>48</v>
      </c>
      <c r="Q30" s="33">
        <v>102</v>
      </c>
      <c r="R30" s="34">
        <f t="shared" si="1"/>
        <v>0.47058823529411764</v>
      </c>
      <c r="S30" s="39" t="s">
        <v>175</v>
      </c>
    </row>
    <row r="31" spans="1:19" s="35" customFormat="1" ht="17.25" customHeight="1">
      <c r="A31" s="27">
        <v>29</v>
      </c>
      <c r="B31" s="37" t="s">
        <v>216</v>
      </c>
      <c r="C31" s="38" t="s">
        <v>160</v>
      </c>
      <c r="D31" s="38" t="s">
        <v>217</v>
      </c>
      <c r="E31" s="51" t="s">
        <v>157</v>
      </c>
      <c r="F31" s="46">
        <v>38878</v>
      </c>
      <c r="G31" s="28" t="s">
        <v>121</v>
      </c>
      <c r="H31" s="37" t="s">
        <v>12</v>
      </c>
      <c r="I31" s="37" t="s">
        <v>65</v>
      </c>
      <c r="J31" s="37">
        <v>8</v>
      </c>
      <c r="K31" s="37">
        <v>9</v>
      </c>
      <c r="L31" s="25" t="s">
        <v>12</v>
      </c>
      <c r="M31" s="29" t="s">
        <v>7</v>
      </c>
      <c r="N31" s="29"/>
      <c r="O31" s="33">
        <v>46</v>
      </c>
      <c r="P31" s="29">
        <f t="shared" si="0"/>
        <v>46</v>
      </c>
      <c r="Q31" s="33">
        <v>84</v>
      </c>
      <c r="R31" s="34">
        <f t="shared" si="1"/>
        <v>0.5476190476190477</v>
      </c>
      <c r="S31" s="39" t="s">
        <v>122</v>
      </c>
    </row>
    <row r="32" spans="1:19" s="35" customFormat="1" ht="17.25" customHeight="1">
      <c r="A32" s="27">
        <v>12</v>
      </c>
      <c r="B32" s="40" t="s">
        <v>182</v>
      </c>
      <c r="C32" s="40" t="s">
        <v>183</v>
      </c>
      <c r="D32" s="40" t="s">
        <v>184</v>
      </c>
      <c r="E32" s="51" t="s">
        <v>157</v>
      </c>
      <c r="F32" s="49">
        <v>38126</v>
      </c>
      <c r="G32" s="28" t="s">
        <v>121</v>
      </c>
      <c r="H32" s="37" t="s">
        <v>12</v>
      </c>
      <c r="I32" s="40" t="s">
        <v>65</v>
      </c>
      <c r="J32" s="40">
        <v>3</v>
      </c>
      <c r="K32" s="40">
        <v>11</v>
      </c>
      <c r="L32" s="25" t="s">
        <v>13</v>
      </c>
      <c r="M32" s="29" t="s">
        <v>14</v>
      </c>
      <c r="N32" s="29"/>
      <c r="O32" s="33">
        <v>43</v>
      </c>
      <c r="P32" s="29">
        <f t="shared" si="0"/>
        <v>43</v>
      </c>
      <c r="Q32" s="33">
        <v>130</v>
      </c>
      <c r="R32" s="34">
        <f t="shared" si="1"/>
        <v>0.33076923076923076</v>
      </c>
      <c r="S32" s="39" t="s">
        <v>141</v>
      </c>
    </row>
    <row r="33" spans="1:19" s="35" customFormat="1" ht="17.25" customHeight="1">
      <c r="A33" s="27">
        <v>30</v>
      </c>
      <c r="B33" s="40" t="s">
        <v>211</v>
      </c>
      <c r="C33" s="40" t="s">
        <v>212</v>
      </c>
      <c r="D33" s="40" t="s">
        <v>213</v>
      </c>
      <c r="E33" s="25" t="s">
        <v>120</v>
      </c>
      <c r="F33" s="47">
        <v>38845</v>
      </c>
      <c r="G33" s="28" t="s">
        <v>121</v>
      </c>
      <c r="H33" s="37" t="s">
        <v>12</v>
      </c>
      <c r="I33" s="40" t="s">
        <v>65</v>
      </c>
      <c r="J33" s="41">
        <v>9</v>
      </c>
      <c r="K33" s="41">
        <v>9</v>
      </c>
      <c r="L33" s="25" t="s">
        <v>13</v>
      </c>
      <c r="M33" s="29" t="s">
        <v>14</v>
      </c>
      <c r="N33" s="29"/>
      <c r="O33" s="33">
        <v>42</v>
      </c>
      <c r="P33" s="29">
        <f t="shared" si="0"/>
        <v>42</v>
      </c>
      <c r="Q33" s="33">
        <v>84</v>
      </c>
      <c r="R33" s="34">
        <f t="shared" si="1"/>
        <v>0.5</v>
      </c>
      <c r="S33" s="39" t="s">
        <v>136</v>
      </c>
    </row>
    <row r="34" spans="1:19" s="35" customFormat="1" ht="17.25" customHeight="1">
      <c r="A34" s="27">
        <v>31</v>
      </c>
      <c r="B34" s="37" t="s">
        <v>206</v>
      </c>
      <c r="C34" s="38" t="s">
        <v>207</v>
      </c>
      <c r="D34" s="38" t="s">
        <v>174</v>
      </c>
      <c r="E34" s="25" t="s">
        <v>120</v>
      </c>
      <c r="F34" s="46">
        <v>38867</v>
      </c>
      <c r="G34" s="28" t="s">
        <v>121</v>
      </c>
      <c r="H34" s="37" t="s">
        <v>12</v>
      </c>
      <c r="I34" s="37" t="s">
        <v>65</v>
      </c>
      <c r="J34" s="37">
        <v>8</v>
      </c>
      <c r="K34" s="37">
        <v>9</v>
      </c>
      <c r="L34" s="25" t="s">
        <v>13</v>
      </c>
      <c r="M34" s="29" t="s">
        <v>14</v>
      </c>
      <c r="N34" s="29"/>
      <c r="O34" s="33">
        <v>41</v>
      </c>
      <c r="P34" s="29">
        <f t="shared" si="0"/>
        <v>41</v>
      </c>
      <c r="Q34" s="33">
        <v>84</v>
      </c>
      <c r="R34" s="34">
        <f t="shared" si="1"/>
        <v>0.4880952380952381</v>
      </c>
      <c r="S34" s="39" t="s">
        <v>122</v>
      </c>
    </row>
    <row r="35" spans="1:19" s="35" customFormat="1" ht="17.25" customHeight="1">
      <c r="A35" s="27">
        <v>17</v>
      </c>
      <c r="B35" s="37" t="s">
        <v>129</v>
      </c>
      <c r="C35" s="38" t="s">
        <v>130</v>
      </c>
      <c r="D35" s="38" t="s">
        <v>131</v>
      </c>
      <c r="E35" s="25" t="s">
        <v>120</v>
      </c>
      <c r="F35" s="46">
        <v>38095</v>
      </c>
      <c r="G35" s="28" t="s">
        <v>121</v>
      </c>
      <c r="H35" s="37" t="s">
        <v>12</v>
      </c>
      <c r="I35" s="37" t="s">
        <v>65</v>
      </c>
      <c r="J35" s="37">
        <v>8</v>
      </c>
      <c r="K35" s="37">
        <v>11</v>
      </c>
      <c r="L35" s="25" t="s">
        <v>12</v>
      </c>
      <c r="M35" s="29" t="s">
        <v>14</v>
      </c>
      <c r="N35" s="29"/>
      <c r="O35" s="33">
        <v>39</v>
      </c>
      <c r="P35" s="29">
        <f t="shared" si="0"/>
        <v>39</v>
      </c>
      <c r="Q35" s="33">
        <v>130</v>
      </c>
      <c r="R35" s="34">
        <f t="shared" si="1"/>
        <v>0.3</v>
      </c>
      <c r="S35" s="39" t="s">
        <v>122</v>
      </c>
    </row>
    <row r="36" spans="1:19" s="35" customFormat="1" ht="17.25" customHeight="1">
      <c r="A36" s="27">
        <v>18</v>
      </c>
      <c r="B36" s="37" t="s">
        <v>126</v>
      </c>
      <c r="C36" s="38" t="s">
        <v>127</v>
      </c>
      <c r="D36" s="38" t="s">
        <v>128</v>
      </c>
      <c r="E36" s="25" t="s">
        <v>120</v>
      </c>
      <c r="F36" s="46">
        <v>38219</v>
      </c>
      <c r="G36" s="28" t="s">
        <v>121</v>
      </c>
      <c r="H36" s="37" t="s">
        <v>12</v>
      </c>
      <c r="I36" s="37" t="s">
        <v>65</v>
      </c>
      <c r="J36" s="37">
        <v>8</v>
      </c>
      <c r="K36" s="37">
        <v>11</v>
      </c>
      <c r="L36" s="25" t="s">
        <v>12</v>
      </c>
      <c r="M36" s="29" t="s">
        <v>14</v>
      </c>
      <c r="N36" s="29"/>
      <c r="O36" s="33">
        <v>38.5</v>
      </c>
      <c r="P36" s="29">
        <f t="shared" si="0"/>
        <v>38.5</v>
      </c>
      <c r="Q36" s="33">
        <v>130</v>
      </c>
      <c r="R36" s="34">
        <f t="shared" si="1"/>
        <v>0.29615384615384616</v>
      </c>
      <c r="S36" s="39" t="s">
        <v>122</v>
      </c>
    </row>
    <row r="37" spans="1:19" s="35" customFormat="1" ht="17.25" customHeight="1">
      <c r="A37" s="27">
        <v>19</v>
      </c>
      <c r="B37" s="37" t="s">
        <v>180</v>
      </c>
      <c r="C37" s="38" t="s">
        <v>181</v>
      </c>
      <c r="D37" s="38" t="s">
        <v>128</v>
      </c>
      <c r="E37" s="25" t="s">
        <v>120</v>
      </c>
      <c r="F37" s="46">
        <v>37873</v>
      </c>
      <c r="G37" s="28" t="s">
        <v>121</v>
      </c>
      <c r="H37" s="37" t="s">
        <v>12</v>
      </c>
      <c r="I37" s="37" t="s">
        <v>65</v>
      </c>
      <c r="J37" s="37">
        <v>8</v>
      </c>
      <c r="K37" s="37">
        <v>11</v>
      </c>
      <c r="L37" s="25" t="s">
        <v>12</v>
      </c>
      <c r="M37" s="29" t="s">
        <v>14</v>
      </c>
      <c r="N37" s="29"/>
      <c r="O37" s="33">
        <v>37</v>
      </c>
      <c r="P37" s="29">
        <f t="shared" si="0"/>
        <v>37</v>
      </c>
      <c r="Q37" s="33">
        <v>130</v>
      </c>
      <c r="R37" s="34">
        <f t="shared" si="1"/>
        <v>0.2846153846153846</v>
      </c>
      <c r="S37" s="39" t="s">
        <v>122</v>
      </c>
    </row>
    <row r="38" spans="1:19" s="35" customFormat="1" ht="17.25" customHeight="1">
      <c r="A38" s="27">
        <v>32</v>
      </c>
      <c r="B38" s="42" t="s">
        <v>228</v>
      </c>
      <c r="C38" s="40" t="s">
        <v>229</v>
      </c>
      <c r="D38" s="40" t="s">
        <v>174</v>
      </c>
      <c r="E38" s="25" t="s">
        <v>120</v>
      </c>
      <c r="F38" s="48" t="s">
        <v>230</v>
      </c>
      <c r="G38" s="28" t="s">
        <v>121</v>
      </c>
      <c r="H38" s="37" t="s">
        <v>12</v>
      </c>
      <c r="I38" s="40" t="s">
        <v>65</v>
      </c>
      <c r="J38" s="40">
        <v>7</v>
      </c>
      <c r="K38" s="42">
        <v>9</v>
      </c>
      <c r="L38" s="25" t="s">
        <v>12</v>
      </c>
      <c r="M38" s="29" t="s">
        <v>14</v>
      </c>
      <c r="N38" s="29"/>
      <c r="O38" s="33">
        <v>37</v>
      </c>
      <c r="P38" s="29">
        <f aca="true" t="shared" si="2" ref="P38:P69">N38+O38</f>
        <v>37</v>
      </c>
      <c r="Q38" s="33">
        <v>84</v>
      </c>
      <c r="R38" s="34">
        <f aca="true" t="shared" si="3" ref="R38:R69">P38/Q38</f>
        <v>0.44047619047619047</v>
      </c>
      <c r="S38" s="39" t="s">
        <v>140</v>
      </c>
    </row>
    <row r="39" spans="1:19" s="35" customFormat="1" ht="17.25" customHeight="1">
      <c r="A39" s="27">
        <v>33</v>
      </c>
      <c r="B39" s="42" t="s">
        <v>239</v>
      </c>
      <c r="C39" s="40" t="s">
        <v>240</v>
      </c>
      <c r="D39" s="40" t="s">
        <v>217</v>
      </c>
      <c r="E39" s="51" t="s">
        <v>157</v>
      </c>
      <c r="F39" s="48" t="s">
        <v>241</v>
      </c>
      <c r="G39" s="28" t="s">
        <v>121</v>
      </c>
      <c r="H39" s="37" t="s">
        <v>12</v>
      </c>
      <c r="I39" s="40" t="s">
        <v>65</v>
      </c>
      <c r="J39" s="40">
        <v>7</v>
      </c>
      <c r="K39" s="42">
        <v>9</v>
      </c>
      <c r="L39" s="25"/>
      <c r="M39" s="29" t="s">
        <v>14</v>
      </c>
      <c r="N39" s="29"/>
      <c r="O39" s="33">
        <v>35</v>
      </c>
      <c r="P39" s="29">
        <f t="shared" si="2"/>
        <v>35</v>
      </c>
      <c r="Q39" s="33">
        <v>84</v>
      </c>
      <c r="R39" s="34">
        <f t="shared" si="3"/>
        <v>0.4166666666666667</v>
      </c>
      <c r="S39" s="39" t="s">
        <v>140</v>
      </c>
    </row>
    <row r="40" spans="1:19" s="35" customFormat="1" ht="17.25" customHeight="1">
      <c r="A40" s="27">
        <v>35</v>
      </c>
      <c r="B40" s="44" t="s">
        <v>210</v>
      </c>
      <c r="C40" s="44" t="s">
        <v>138</v>
      </c>
      <c r="D40" s="44" t="s">
        <v>174</v>
      </c>
      <c r="E40" s="25" t="s">
        <v>120</v>
      </c>
      <c r="F40" s="49">
        <v>39003</v>
      </c>
      <c r="G40" s="28" t="s">
        <v>121</v>
      </c>
      <c r="H40" s="37" t="s">
        <v>12</v>
      </c>
      <c r="I40" s="40" t="s">
        <v>65</v>
      </c>
      <c r="J40" s="40">
        <v>3</v>
      </c>
      <c r="K40" s="40">
        <v>9</v>
      </c>
      <c r="L40" s="25" t="s">
        <v>13</v>
      </c>
      <c r="M40" s="29" t="s">
        <v>14</v>
      </c>
      <c r="N40" s="29"/>
      <c r="O40" s="33">
        <v>34.5</v>
      </c>
      <c r="P40" s="29">
        <f t="shared" si="2"/>
        <v>34.5</v>
      </c>
      <c r="Q40" s="33">
        <v>84</v>
      </c>
      <c r="R40" s="34">
        <f t="shared" si="3"/>
        <v>0.4107142857142857</v>
      </c>
      <c r="S40" s="39" t="s">
        <v>141</v>
      </c>
    </row>
    <row r="41" spans="1:19" s="35" customFormat="1" ht="17.25" customHeight="1">
      <c r="A41" s="27">
        <v>38</v>
      </c>
      <c r="B41" s="40" t="s">
        <v>235</v>
      </c>
      <c r="C41" s="40" t="s">
        <v>236</v>
      </c>
      <c r="D41" s="40" t="s">
        <v>237</v>
      </c>
      <c r="E41" s="25" t="s">
        <v>120</v>
      </c>
      <c r="F41" s="47" t="s">
        <v>238</v>
      </c>
      <c r="G41" s="28" t="s">
        <v>121</v>
      </c>
      <c r="H41" s="37" t="s">
        <v>12</v>
      </c>
      <c r="I41" s="40" t="s">
        <v>65</v>
      </c>
      <c r="J41" s="40">
        <v>2</v>
      </c>
      <c r="K41" s="40">
        <v>9</v>
      </c>
      <c r="L41" s="25" t="s">
        <v>13</v>
      </c>
      <c r="M41" s="29" t="s">
        <v>14</v>
      </c>
      <c r="N41" s="29"/>
      <c r="O41" s="33">
        <v>34.5</v>
      </c>
      <c r="P41" s="29">
        <f t="shared" si="2"/>
        <v>34.5</v>
      </c>
      <c r="Q41" s="33">
        <v>84</v>
      </c>
      <c r="R41" s="34">
        <f t="shared" si="3"/>
        <v>0.4107142857142857</v>
      </c>
      <c r="S41" s="39" t="s">
        <v>179</v>
      </c>
    </row>
    <row r="42" spans="1:19" s="35" customFormat="1" ht="17.25" customHeight="1">
      <c r="A42" s="27">
        <v>20</v>
      </c>
      <c r="B42" s="40" t="s">
        <v>176</v>
      </c>
      <c r="C42" s="40" t="s">
        <v>177</v>
      </c>
      <c r="D42" s="40" t="s">
        <v>178</v>
      </c>
      <c r="E42" s="25" t="s">
        <v>120</v>
      </c>
      <c r="F42" s="47">
        <v>38132</v>
      </c>
      <c r="G42" s="28" t="s">
        <v>121</v>
      </c>
      <c r="H42" s="37" t="s">
        <v>12</v>
      </c>
      <c r="I42" s="40" t="s">
        <v>65</v>
      </c>
      <c r="J42" s="40">
        <v>2</v>
      </c>
      <c r="K42" s="40">
        <v>11</v>
      </c>
      <c r="L42" s="25" t="s">
        <v>13</v>
      </c>
      <c r="M42" s="29" t="s">
        <v>14</v>
      </c>
      <c r="N42" s="29"/>
      <c r="O42" s="33">
        <v>34</v>
      </c>
      <c r="P42" s="29">
        <f t="shared" si="2"/>
        <v>34</v>
      </c>
      <c r="Q42" s="33">
        <v>130</v>
      </c>
      <c r="R42" s="34">
        <f t="shared" si="3"/>
        <v>0.26153846153846155</v>
      </c>
      <c r="S42" s="39" t="s">
        <v>179</v>
      </c>
    </row>
    <row r="43" spans="1:19" s="35" customFormat="1" ht="17.25" customHeight="1">
      <c r="A43" s="27">
        <v>39</v>
      </c>
      <c r="B43" s="40" t="s">
        <v>208</v>
      </c>
      <c r="C43" s="40" t="s">
        <v>209</v>
      </c>
      <c r="D43" s="40" t="s">
        <v>184</v>
      </c>
      <c r="E43" s="51" t="s">
        <v>157</v>
      </c>
      <c r="F43" s="47">
        <v>39052</v>
      </c>
      <c r="G43" s="28" t="s">
        <v>121</v>
      </c>
      <c r="H43" s="37" t="s">
        <v>12</v>
      </c>
      <c r="I43" s="40" t="s">
        <v>65</v>
      </c>
      <c r="J43" s="41">
        <v>9</v>
      </c>
      <c r="K43" s="41">
        <v>9</v>
      </c>
      <c r="L43" s="25" t="s">
        <v>12</v>
      </c>
      <c r="M43" s="29" t="s">
        <v>14</v>
      </c>
      <c r="N43" s="29"/>
      <c r="O43" s="33">
        <v>34</v>
      </c>
      <c r="P43" s="29">
        <f t="shared" si="2"/>
        <v>34</v>
      </c>
      <c r="Q43" s="33">
        <v>84</v>
      </c>
      <c r="R43" s="34">
        <f t="shared" si="3"/>
        <v>0.40476190476190477</v>
      </c>
      <c r="S43" s="39" t="s">
        <v>136</v>
      </c>
    </row>
    <row r="44" spans="1:19" s="35" customFormat="1" ht="17.25" customHeight="1">
      <c r="A44" s="27">
        <v>21</v>
      </c>
      <c r="B44" s="40" t="s">
        <v>142</v>
      </c>
      <c r="C44" s="40" t="s">
        <v>143</v>
      </c>
      <c r="D44" s="40" t="s">
        <v>135</v>
      </c>
      <c r="E44" s="25" t="s">
        <v>120</v>
      </c>
      <c r="F44" s="47">
        <v>38026</v>
      </c>
      <c r="G44" s="28" t="s">
        <v>121</v>
      </c>
      <c r="H44" s="37" t="s">
        <v>12</v>
      </c>
      <c r="I44" s="40" t="s">
        <v>65</v>
      </c>
      <c r="J44" s="41">
        <v>9</v>
      </c>
      <c r="K44" s="41">
        <v>11</v>
      </c>
      <c r="L44" s="25" t="s">
        <v>12</v>
      </c>
      <c r="M44" s="29" t="s">
        <v>14</v>
      </c>
      <c r="N44" s="29"/>
      <c r="O44" s="33">
        <v>32</v>
      </c>
      <c r="P44" s="29">
        <f t="shared" si="2"/>
        <v>32</v>
      </c>
      <c r="Q44" s="33">
        <v>130</v>
      </c>
      <c r="R44" s="34">
        <f t="shared" si="3"/>
        <v>0.24615384615384617</v>
      </c>
      <c r="S44" s="39" t="s">
        <v>136</v>
      </c>
    </row>
    <row r="45" spans="1:19" s="35" customFormat="1" ht="17.25" customHeight="1">
      <c r="A45" s="27">
        <v>41</v>
      </c>
      <c r="B45" s="37" t="s">
        <v>226</v>
      </c>
      <c r="C45" s="38" t="s">
        <v>227</v>
      </c>
      <c r="D45" s="38" t="s">
        <v>128</v>
      </c>
      <c r="E45" s="25" t="s">
        <v>120</v>
      </c>
      <c r="F45" s="46">
        <v>38670</v>
      </c>
      <c r="G45" s="28" t="s">
        <v>121</v>
      </c>
      <c r="H45" s="37" t="s">
        <v>12</v>
      </c>
      <c r="I45" s="37" t="s">
        <v>65</v>
      </c>
      <c r="J45" s="37">
        <v>8</v>
      </c>
      <c r="K45" s="37">
        <v>9</v>
      </c>
      <c r="L45" s="25" t="s">
        <v>12</v>
      </c>
      <c r="M45" s="29" t="s">
        <v>14</v>
      </c>
      <c r="N45" s="29"/>
      <c r="O45" s="33">
        <v>29</v>
      </c>
      <c r="P45" s="29">
        <f t="shared" si="2"/>
        <v>29</v>
      </c>
      <c r="Q45" s="33">
        <v>84</v>
      </c>
      <c r="R45" s="34">
        <f t="shared" si="3"/>
        <v>0.34523809523809523</v>
      </c>
      <c r="S45" s="39" t="s">
        <v>122</v>
      </c>
    </row>
    <row r="46" spans="1:19" s="35" customFormat="1" ht="17.25" customHeight="1">
      <c r="A46" s="27">
        <v>42</v>
      </c>
      <c r="B46" s="40" t="s">
        <v>220</v>
      </c>
      <c r="C46" s="40" t="s">
        <v>221</v>
      </c>
      <c r="D46" s="40" t="s">
        <v>222</v>
      </c>
      <c r="E46" s="25" t="s">
        <v>120</v>
      </c>
      <c r="F46" s="47">
        <v>38747</v>
      </c>
      <c r="G46" s="28" t="s">
        <v>121</v>
      </c>
      <c r="H46" s="37" t="s">
        <v>12</v>
      </c>
      <c r="I46" s="40" t="s">
        <v>65</v>
      </c>
      <c r="J46" s="40">
        <v>2</v>
      </c>
      <c r="K46" s="40">
        <v>9</v>
      </c>
      <c r="L46" s="25" t="s">
        <v>13</v>
      </c>
      <c r="M46" s="29" t="s">
        <v>14</v>
      </c>
      <c r="N46" s="29"/>
      <c r="O46" s="33">
        <v>26.5</v>
      </c>
      <c r="P46" s="29">
        <f t="shared" si="2"/>
        <v>26.5</v>
      </c>
      <c r="Q46" s="33">
        <v>84</v>
      </c>
      <c r="R46" s="34">
        <f t="shared" si="3"/>
        <v>0.31547619047619047</v>
      </c>
      <c r="S46" s="39" t="s">
        <v>179</v>
      </c>
    </row>
    <row r="47" spans="1:19" s="35" customFormat="1" ht="17.25" customHeight="1">
      <c r="A47" s="27">
        <v>46</v>
      </c>
      <c r="B47" s="37" t="s">
        <v>260</v>
      </c>
      <c r="C47" s="38" t="s">
        <v>118</v>
      </c>
      <c r="D47" s="38" t="s">
        <v>213</v>
      </c>
      <c r="E47" s="25" t="s">
        <v>120</v>
      </c>
      <c r="F47" s="46">
        <v>39370</v>
      </c>
      <c r="G47" s="28" t="s">
        <v>121</v>
      </c>
      <c r="H47" s="37" t="s">
        <v>12</v>
      </c>
      <c r="I47" s="37" t="s">
        <v>65</v>
      </c>
      <c r="J47" s="37">
        <v>8</v>
      </c>
      <c r="K47" s="37">
        <v>8</v>
      </c>
      <c r="L47" s="25" t="s">
        <v>13</v>
      </c>
      <c r="M47" s="29" t="s">
        <v>14</v>
      </c>
      <c r="N47" s="29"/>
      <c r="O47" s="33">
        <v>26.5</v>
      </c>
      <c r="P47" s="29">
        <f t="shared" si="2"/>
        <v>26.5</v>
      </c>
      <c r="Q47" s="53">
        <v>56</v>
      </c>
      <c r="R47" s="34">
        <f t="shared" si="3"/>
        <v>0.4732142857142857</v>
      </c>
      <c r="S47" s="39" t="s">
        <v>122</v>
      </c>
    </row>
    <row r="48" spans="1:19" s="35" customFormat="1" ht="17.25" customHeight="1">
      <c r="A48" s="27">
        <v>43</v>
      </c>
      <c r="B48" s="37" t="s">
        <v>214</v>
      </c>
      <c r="C48" s="38" t="s">
        <v>215</v>
      </c>
      <c r="D48" s="38" t="s">
        <v>135</v>
      </c>
      <c r="E48" s="25" t="s">
        <v>120</v>
      </c>
      <c r="F48" s="46">
        <v>39006</v>
      </c>
      <c r="G48" s="28" t="s">
        <v>121</v>
      </c>
      <c r="H48" s="37" t="s">
        <v>12</v>
      </c>
      <c r="I48" s="37" t="s">
        <v>65</v>
      </c>
      <c r="J48" s="37">
        <v>8</v>
      </c>
      <c r="K48" s="37">
        <v>9</v>
      </c>
      <c r="L48" s="25" t="s">
        <v>12</v>
      </c>
      <c r="M48" s="29" t="s">
        <v>14</v>
      </c>
      <c r="N48" s="29"/>
      <c r="O48" s="33">
        <v>26</v>
      </c>
      <c r="P48" s="29">
        <f t="shared" si="2"/>
        <v>26</v>
      </c>
      <c r="Q48" s="33">
        <v>84</v>
      </c>
      <c r="R48" s="34">
        <f t="shared" si="3"/>
        <v>0.30952380952380953</v>
      </c>
      <c r="S48" s="39" t="s">
        <v>122</v>
      </c>
    </row>
    <row r="49" spans="1:19" s="35" customFormat="1" ht="17.25" customHeight="1">
      <c r="A49" s="27">
        <v>50</v>
      </c>
      <c r="B49" s="37" t="s">
        <v>247</v>
      </c>
      <c r="C49" s="38" t="s">
        <v>240</v>
      </c>
      <c r="D49" s="38" t="s">
        <v>248</v>
      </c>
      <c r="E49" s="51" t="s">
        <v>157</v>
      </c>
      <c r="F49" s="46">
        <v>39093</v>
      </c>
      <c r="G49" s="28" t="s">
        <v>121</v>
      </c>
      <c r="H49" s="37" t="s">
        <v>12</v>
      </c>
      <c r="I49" s="37" t="s">
        <v>65</v>
      </c>
      <c r="J49" s="37">
        <v>8</v>
      </c>
      <c r="K49" s="37">
        <v>8</v>
      </c>
      <c r="L49" s="25" t="s">
        <v>12</v>
      </c>
      <c r="M49" s="29" t="s">
        <v>14</v>
      </c>
      <c r="N49" s="29"/>
      <c r="O49" s="33">
        <v>26</v>
      </c>
      <c r="P49" s="29">
        <f t="shared" si="2"/>
        <v>26</v>
      </c>
      <c r="Q49" s="33">
        <v>56</v>
      </c>
      <c r="R49" s="34">
        <f t="shared" si="3"/>
        <v>0.4642857142857143</v>
      </c>
      <c r="S49" s="39" t="s">
        <v>122</v>
      </c>
    </row>
    <row r="50" spans="1:19" s="35" customFormat="1" ht="17.25" customHeight="1">
      <c r="A50" s="27">
        <v>44</v>
      </c>
      <c r="B50" s="44" t="s">
        <v>231</v>
      </c>
      <c r="C50" s="44" t="s">
        <v>232</v>
      </c>
      <c r="D50" s="44" t="s">
        <v>233</v>
      </c>
      <c r="E50" s="51" t="s">
        <v>157</v>
      </c>
      <c r="F50" s="47">
        <v>38768</v>
      </c>
      <c r="G50" s="28" t="s">
        <v>121</v>
      </c>
      <c r="H50" s="37" t="s">
        <v>12</v>
      </c>
      <c r="I50" s="40" t="s">
        <v>65</v>
      </c>
      <c r="J50" s="40" t="s">
        <v>234</v>
      </c>
      <c r="K50" s="40">
        <v>9</v>
      </c>
      <c r="L50" s="25" t="s">
        <v>13</v>
      </c>
      <c r="M50" s="29" t="s">
        <v>14</v>
      </c>
      <c r="N50" s="29"/>
      <c r="O50" s="33">
        <v>25.5</v>
      </c>
      <c r="P50" s="29">
        <f t="shared" si="2"/>
        <v>25.5</v>
      </c>
      <c r="Q50" s="33">
        <v>84</v>
      </c>
      <c r="R50" s="34">
        <f t="shared" si="3"/>
        <v>0.30357142857142855</v>
      </c>
      <c r="S50" s="39" t="s">
        <v>141</v>
      </c>
    </row>
    <row r="51" spans="1:19" s="35" customFormat="1" ht="17.25" customHeight="1">
      <c r="A51" s="27">
        <v>51</v>
      </c>
      <c r="B51" s="40" t="s">
        <v>268</v>
      </c>
      <c r="C51" s="40" t="s">
        <v>269</v>
      </c>
      <c r="D51" s="40" t="s">
        <v>270</v>
      </c>
      <c r="E51" s="25" t="s">
        <v>120</v>
      </c>
      <c r="F51" s="47">
        <v>39307</v>
      </c>
      <c r="G51" s="28" t="s">
        <v>121</v>
      </c>
      <c r="H51" s="37" t="s">
        <v>12</v>
      </c>
      <c r="I51" s="40" t="s">
        <v>65</v>
      </c>
      <c r="J51" s="40">
        <v>2</v>
      </c>
      <c r="K51" s="40">
        <v>8</v>
      </c>
      <c r="L51" s="25" t="s">
        <v>13</v>
      </c>
      <c r="M51" s="29" t="s">
        <v>14</v>
      </c>
      <c r="N51" s="29"/>
      <c r="O51" s="33">
        <v>25.5</v>
      </c>
      <c r="P51" s="29">
        <f t="shared" si="2"/>
        <v>25.5</v>
      </c>
      <c r="Q51" s="53">
        <v>56</v>
      </c>
      <c r="R51" s="34">
        <f t="shared" si="3"/>
        <v>0.45535714285714285</v>
      </c>
      <c r="S51" s="39" t="s">
        <v>297</v>
      </c>
    </row>
    <row r="52" spans="1:19" s="35" customFormat="1" ht="17.25" customHeight="1">
      <c r="A52" s="27">
        <v>47</v>
      </c>
      <c r="B52" s="40" t="s">
        <v>249</v>
      </c>
      <c r="C52" s="40" t="s">
        <v>204</v>
      </c>
      <c r="D52" s="40" t="s">
        <v>174</v>
      </c>
      <c r="E52" s="25" t="s">
        <v>120</v>
      </c>
      <c r="F52" s="47">
        <v>39790</v>
      </c>
      <c r="G52" s="28" t="s">
        <v>121</v>
      </c>
      <c r="H52" s="37" t="s">
        <v>12</v>
      </c>
      <c r="I52" s="40" t="s">
        <v>65</v>
      </c>
      <c r="J52" s="41">
        <v>9</v>
      </c>
      <c r="K52" s="41">
        <v>7</v>
      </c>
      <c r="L52" s="25" t="s">
        <v>12</v>
      </c>
      <c r="M52" s="29" t="s">
        <v>6</v>
      </c>
      <c r="N52" s="29"/>
      <c r="O52" s="33">
        <v>24</v>
      </c>
      <c r="P52" s="29">
        <f t="shared" si="2"/>
        <v>24</v>
      </c>
      <c r="Q52" s="33">
        <v>38</v>
      </c>
      <c r="R52" s="34">
        <f t="shared" si="3"/>
        <v>0.631578947368421</v>
      </c>
      <c r="S52" s="39" t="s">
        <v>299</v>
      </c>
    </row>
    <row r="53" spans="1:19" s="35" customFormat="1" ht="17.25" customHeight="1">
      <c r="A53" s="27">
        <v>45</v>
      </c>
      <c r="B53" s="42" t="s">
        <v>244</v>
      </c>
      <c r="C53" s="40" t="s">
        <v>209</v>
      </c>
      <c r="D53" s="40" t="s">
        <v>184</v>
      </c>
      <c r="E53" s="51" t="s">
        <v>157</v>
      </c>
      <c r="F53" s="48" t="s">
        <v>245</v>
      </c>
      <c r="G53" s="28" t="s">
        <v>121</v>
      </c>
      <c r="H53" s="37" t="s">
        <v>12</v>
      </c>
      <c r="I53" s="40" t="s">
        <v>65</v>
      </c>
      <c r="J53" s="40">
        <v>7</v>
      </c>
      <c r="K53" s="42">
        <v>9</v>
      </c>
      <c r="L53" s="25" t="s">
        <v>13</v>
      </c>
      <c r="M53" s="29" t="s">
        <v>14</v>
      </c>
      <c r="N53" s="29"/>
      <c r="O53" s="33">
        <v>23</v>
      </c>
      <c r="P53" s="29">
        <f t="shared" si="2"/>
        <v>23</v>
      </c>
      <c r="Q53" s="33">
        <v>84</v>
      </c>
      <c r="R53" s="34">
        <f t="shared" si="3"/>
        <v>0.27380952380952384</v>
      </c>
      <c r="S53" s="39" t="s">
        <v>246</v>
      </c>
    </row>
    <row r="54" spans="1:19" s="35" customFormat="1" ht="17.25" customHeight="1">
      <c r="A54" s="27">
        <v>52</v>
      </c>
      <c r="B54" s="43" t="s">
        <v>252</v>
      </c>
      <c r="C54" s="43" t="s">
        <v>253</v>
      </c>
      <c r="D54" s="43" t="s">
        <v>254</v>
      </c>
      <c r="E54" s="51" t="s">
        <v>157</v>
      </c>
      <c r="F54" s="47">
        <v>39134</v>
      </c>
      <c r="G54" s="28" t="s">
        <v>121</v>
      </c>
      <c r="H54" s="37" t="s">
        <v>12</v>
      </c>
      <c r="I54" s="40" t="s">
        <v>65</v>
      </c>
      <c r="J54" s="40">
        <v>14</v>
      </c>
      <c r="K54" s="43">
        <v>8</v>
      </c>
      <c r="L54" s="25" t="s">
        <v>13</v>
      </c>
      <c r="M54" s="29" t="s">
        <v>14</v>
      </c>
      <c r="N54" s="29"/>
      <c r="O54" s="33">
        <v>22</v>
      </c>
      <c r="P54" s="29">
        <f t="shared" si="2"/>
        <v>22</v>
      </c>
      <c r="Q54" s="53">
        <v>56</v>
      </c>
      <c r="R54" s="34">
        <f t="shared" si="3"/>
        <v>0.39285714285714285</v>
      </c>
      <c r="S54" s="39" t="s">
        <v>175</v>
      </c>
    </row>
    <row r="55" spans="1:19" s="35" customFormat="1" ht="17.25" customHeight="1">
      <c r="A55" s="27">
        <v>53</v>
      </c>
      <c r="B55" s="40" t="s">
        <v>261</v>
      </c>
      <c r="C55" s="40" t="s">
        <v>262</v>
      </c>
      <c r="D55" s="40" t="s">
        <v>263</v>
      </c>
      <c r="E55" s="25" t="s">
        <v>120</v>
      </c>
      <c r="F55" s="47">
        <v>39289</v>
      </c>
      <c r="G55" s="28" t="s">
        <v>121</v>
      </c>
      <c r="H55" s="37" t="s">
        <v>12</v>
      </c>
      <c r="I55" s="40" t="s">
        <v>65</v>
      </c>
      <c r="J55" s="41">
        <v>9</v>
      </c>
      <c r="K55" s="41">
        <v>8</v>
      </c>
      <c r="L55" s="25" t="s">
        <v>13</v>
      </c>
      <c r="M55" s="29" t="s">
        <v>14</v>
      </c>
      <c r="N55" s="29"/>
      <c r="O55" s="33">
        <v>21.5</v>
      </c>
      <c r="P55" s="29">
        <f t="shared" si="2"/>
        <v>21.5</v>
      </c>
      <c r="Q55" s="53">
        <v>56</v>
      </c>
      <c r="R55" s="34">
        <f t="shared" si="3"/>
        <v>0.38392857142857145</v>
      </c>
      <c r="S55" s="39" t="s">
        <v>136</v>
      </c>
    </row>
    <row r="56" spans="1:19" s="35" customFormat="1" ht="17.25" customHeight="1">
      <c r="A56" s="27">
        <v>54</v>
      </c>
      <c r="B56" s="45" t="s">
        <v>292</v>
      </c>
      <c r="C56" s="45" t="s">
        <v>293</v>
      </c>
      <c r="D56" s="45" t="s">
        <v>267</v>
      </c>
      <c r="E56" s="51" t="s">
        <v>157</v>
      </c>
      <c r="F56" s="49">
        <v>39208</v>
      </c>
      <c r="G56" s="28" t="s">
        <v>121</v>
      </c>
      <c r="H56" s="37" t="s">
        <v>12</v>
      </c>
      <c r="I56" s="37" t="s">
        <v>65</v>
      </c>
      <c r="J56" s="37" t="s">
        <v>234</v>
      </c>
      <c r="K56" s="37">
        <v>8</v>
      </c>
      <c r="L56" s="25" t="s">
        <v>13</v>
      </c>
      <c r="M56" s="29" t="s">
        <v>14</v>
      </c>
      <c r="N56" s="29"/>
      <c r="O56" s="33">
        <v>20.5</v>
      </c>
      <c r="P56" s="29">
        <f t="shared" si="2"/>
        <v>20.5</v>
      </c>
      <c r="Q56" s="53">
        <v>56</v>
      </c>
      <c r="R56" s="34">
        <f t="shared" si="3"/>
        <v>0.36607142857142855</v>
      </c>
      <c r="S56" s="39" t="s">
        <v>141</v>
      </c>
    </row>
    <row r="57" spans="1:19" s="35" customFormat="1" ht="17.25" customHeight="1">
      <c r="A57" s="27">
        <v>64</v>
      </c>
      <c r="B57" s="43" t="s">
        <v>284</v>
      </c>
      <c r="C57" s="43" t="s">
        <v>285</v>
      </c>
      <c r="D57" s="43" t="s">
        <v>286</v>
      </c>
      <c r="E57" s="51" t="s">
        <v>157</v>
      </c>
      <c r="F57" s="47">
        <v>39699</v>
      </c>
      <c r="G57" s="28" t="s">
        <v>121</v>
      </c>
      <c r="H57" s="37" t="s">
        <v>12</v>
      </c>
      <c r="I57" s="40" t="s">
        <v>65</v>
      </c>
      <c r="J57" s="40">
        <v>14</v>
      </c>
      <c r="K57" s="43">
        <v>7</v>
      </c>
      <c r="L57" s="25" t="s">
        <v>13</v>
      </c>
      <c r="M57" s="29" t="s">
        <v>7</v>
      </c>
      <c r="N57" s="29"/>
      <c r="O57" s="33">
        <v>20</v>
      </c>
      <c r="P57" s="29">
        <f t="shared" si="2"/>
        <v>20</v>
      </c>
      <c r="Q57" s="33">
        <v>38</v>
      </c>
      <c r="R57" s="34">
        <f t="shared" si="3"/>
        <v>0.5263157894736842</v>
      </c>
      <c r="S57" s="39" t="s">
        <v>175</v>
      </c>
    </row>
    <row r="58" spans="1:19" s="35" customFormat="1" ht="17.25" customHeight="1">
      <c r="A58" s="27">
        <v>57</v>
      </c>
      <c r="B58" s="42" t="s">
        <v>255</v>
      </c>
      <c r="C58" s="40" t="s">
        <v>256</v>
      </c>
      <c r="D58" s="40" t="s">
        <v>128</v>
      </c>
      <c r="E58" s="25" t="s">
        <v>120</v>
      </c>
      <c r="F58" s="48" t="s">
        <v>257</v>
      </c>
      <c r="G58" s="28" t="s">
        <v>121</v>
      </c>
      <c r="H58" s="37" t="s">
        <v>12</v>
      </c>
      <c r="I58" s="40" t="s">
        <v>65</v>
      </c>
      <c r="J58" s="40">
        <v>7</v>
      </c>
      <c r="K58" s="42">
        <v>8</v>
      </c>
      <c r="L58" s="25" t="s">
        <v>12</v>
      </c>
      <c r="M58" s="29" t="s">
        <v>14</v>
      </c>
      <c r="N58" s="29"/>
      <c r="O58" s="33">
        <v>18.5</v>
      </c>
      <c r="P58" s="29">
        <f t="shared" si="2"/>
        <v>18.5</v>
      </c>
      <c r="Q58" s="53">
        <v>56</v>
      </c>
      <c r="R58" s="34">
        <f t="shared" si="3"/>
        <v>0.33035714285714285</v>
      </c>
      <c r="S58" s="39" t="s">
        <v>140</v>
      </c>
    </row>
    <row r="59" spans="1:19" s="35" customFormat="1" ht="17.25" customHeight="1">
      <c r="A59" s="27">
        <v>59</v>
      </c>
      <c r="B59" s="42" t="s">
        <v>278</v>
      </c>
      <c r="C59" s="40" t="s">
        <v>279</v>
      </c>
      <c r="D59" s="40" t="s">
        <v>259</v>
      </c>
      <c r="E59" s="25" t="s">
        <v>120</v>
      </c>
      <c r="F59" s="48" t="s">
        <v>280</v>
      </c>
      <c r="G59" s="28" t="s">
        <v>121</v>
      </c>
      <c r="H59" s="37" t="s">
        <v>12</v>
      </c>
      <c r="I59" s="40" t="s">
        <v>65</v>
      </c>
      <c r="J59" s="40">
        <v>7</v>
      </c>
      <c r="K59" s="42">
        <v>8</v>
      </c>
      <c r="L59" s="25" t="s">
        <v>12</v>
      </c>
      <c r="M59" s="29" t="s">
        <v>14</v>
      </c>
      <c r="N59" s="29"/>
      <c r="O59" s="33">
        <v>18.5</v>
      </c>
      <c r="P59" s="29">
        <f t="shared" si="2"/>
        <v>18.5</v>
      </c>
      <c r="Q59" s="53">
        <v>56</v>
      </c>
      <c r="R59" s="34">
        <f t="shared" si="3"/>
        <v>0.33035714285714285</v>
      </c>
      <c r="S59" s="39" t="s">
        <v>140</v>
      </c>
    </row>
    <row r="60" spans="1:19" s="35" customFormat="1" ht="17.25" customHeight="1">
      <c r="A60" s="27">
        <v>60</v>
      </c>
      <c r="B60" s="43" t="s">
        <v>289</v>
      </c>
      <c r="C60" s="43" t="s">
        <v>290</v>
      </c>
      <c r="D60" s="43" t="s">
        <v>291</v>
      </c>
      <c r="E60" s="51" t="s">
        <v>157</v>
      </c>
      <c r="F60" s="47">
        <v>39254</v>
      </c>
      <c r="G60" s="28" t="s">
        <v>121</v>
      </c>
      <c r="H60" s="37" t="s">
        <v>12</v>
      </c>
      <c r="I60" s="40" t="s">
        <v>65</v>
      </c>
      <c r="J60" s="40">
        <v>14</v>
      </c>
      <c r="K60" s="43">
        <v>8</v>
      </c>
      <c r="L60" s="25" t="s">
        <v>13</v>
      </c>
      <c r="M60" s="29" t="s">
        <v>14</v>
      </c>
      <c r="N60" s="29"/>
      <c r="O60" s="33">
        <v>18.5</v>
      </c>
      <c r="P60" s="29">
        <f t="shared" si="2"/>
        <v>18.5</v>
      </c>
      <c r="Q60" s="53">
        <v>56</v>
      </c>
      <c r="R60" s="34">
        <f t="shared" si="3"/>
        <v>0.33035714285714285</v>
      </c>
      <c r="S60" s="39" t="s">
        <v>175</v>
      </c>
    </row>
    <row r="61" spans="1:19" s="35" customFormat="1" ht="17.25" customHeight="1">
      <c r="A61" s="27">
        <v>56</v>
      </c>
      <c r="B61" s="40" t="s">
        <v>266</v>
      </c>
      <c r="C61" s="40" t="s">
        <v>197</v>
      </c>
      <c r="D61" s="40" t="s">
        <v>267</v>
      </c>
      <c r="E61" s="51" t="s">
        <v>157</v>
      </c>
      <c r="F61" s="47">
        <v>39424</v>
      </c>
      <c r="G61" s="28" t="s">
        <v>121</v>
      </c>
      <c r="H61" s="37" t="s">
        <v>12</v>
      </c>
      <c r="I61" s="40" t="s">
        <v>65</v>
      </c>
      <c r="J61" s="40">
        <v>2</v>
      </c>
      <c r="K61" s="40">
        <v>7</v>
      </c>
      <c r="L61" s="25" t="s">
        <v>13</v>
      </c>
      <c r="M61" s="29" t="s">
        <v>14</v>
      </c>
      <c r="N61" s="29"/>
      <c r="O61" s="33">
        <v>18</v>
      </c>
      <c r="P61" s="29">
        <f t="shared" si="2"/>
        <v>18</v>
      </c>
      <c r="Q61" s="33">
        <v>38</v>
      </c>
      <c r="R61" s="34">
        <f t="shared" si="3"/>
        <v>0.47368421052631576</v>
      </c>
      <c r="S61" s="39" t="s">
        <v>179</v>
      </c>
    </row>
    <row r="62" spans="1:19" s="35" customFormat="1" ht="17.25" customHeight="1">
      <c r="A62" s="27">
        <v>61</v>
      </c>
      <c r="B62" s="40" t="s">
        <v>258</v>
      </c>
      <c r="C62" s="40" t="s">
        <v>209</v>
      </c>
      <c r="D62" s="40" t="s">
        <v>156</v>
      </c>
      <c r="E62" s="51" t="s">
        <v>157</v>
      </c>
      <c r="F62" s="47">
        <v>39077</v>
      </c>
      <c r="G62" s="28" t="s">
        <v>121</v>
      </c>
      <c r="H62" s="37" t="s">
        <v>12</v>
      </c>
      <c r="I62" s="40" t="s">
        <v>65</v>
      </c>
      <c r="J62" s="41">
        <v>9</v>
      </c>
      <c r="K62" s="41">
        <v>8</v>
      </c>
      <c r="L62" s="25" t="s">
        <v>13</v>
      </c>
      <c r="M62" s="29" t="s">
        <v>14</v>
      </c>
      <c r="N62" s="29"/>
      <c r="O62" s="33">
        <v>18</v>
      </c>
      <c r="P62" s="29">
        <f t="shared" si="2"/>
        <v>18</v>
      </c>
      <c r="Q62" s="53">
        <v>56</v>
      </c>
      <c r="R62" s="34">
        <f t="shared" si="3"/>
        <v>0.32142857142857145</v>
      </c>
      <c r="S62" s="39" t="s">
        <v>136</v>
      </c>
    </row>
    <row r="63" spans="1:19" s="35" customFormat="1" ht="17.25" customHeight="1">
      <c r="A63" s="27">
        <v>49</v>
      </c>
      <c r="B63" s="44" t="s">
        <v>250</v>
      </c>
      <c r="C63" s="44" t="s">
        <v>118</v>
      </c>
      <c r="D63" s="44" t="s">
        <v>131</v>
      </c>
      <c r="E63" s="25" t="s">
        <v>120</v>
      </c>
      <c r="F63" s="47">
        <v>39515</v>
      </c>
      <c r="G63" s="28" t="s">
        <v>121</v>
      </c>
      <c r="H63" s="37" t="s">
        <v>12</v>
      </c>
      <c r="I63" s="40" t="s">
        <v>65</v>
      </c>
      <c r="J63" s="40">
        <v>11</v>
      </c>
      <c r="K63" s="40">
        <v>7</v>
      </c>
      <c r="L63" s="25" t="s">
        <v>13</v>
      </c>
      <c r="M63" s="29" t="s">
        <v>14</v>
      </c>
      <c r="N63" s="29"/>
      <c r="O63" s="33">
        <v>17</v>
      </c>
      <c r="P63" s="29">
        <f t="shared" si="2"/>
        <v>17</v>
      </c>
      <c r="Q63" s="33">
        <v>38</v>
      </c>
      <c r="R63" s="34">
        <f t="shared" si="3"/>
        <v>0.4473684210526316</v>
      </c>
      <c r="S63" s="39" t="s">
        <v>251</v>
      </c>
    </row>
    <row r="64" spans="1:19" s="35" customFormat="1" ht="17.25" customHeight="1">
      <c r="A64" s="27">
        <v>65</v>
      </c>
      <c r="B64" s="43" t="s">
        <v>287</v>
      </c>
      <c r="C64" s="43" t="s">
        <v>288</v>
      </c>
      <c r="D64" s="43" t="s">
        <v>213</v>
      </c>
      <c r="E64" s="52" t="s">
        <v>120</v>
      </c>
      <c r="F64" s="47">
        <v>39584</v>
      </c>
      <c r="G64" s="28" t="s">
        <v>121</v>
      </c>
      <c r="H64" s="37" t="s">
        <v>12</v>
      </c>
      <c r="I64" s="40" t="s">
        <v>65</v>
      </c>
      <c r="J64" s="40">
        <v>14</v>
      </c>
      <c r="K64" s="43">
        <v>7</v>
      </c>
      <c r="L64" s="25" t="s">
        <v>13</v>
      </c>
      <c r="M64" s="29" t="s">
        <v>14</v>
      </c>
      <c r="N64" s="29"/>
      <c r="O64" s="33">
        <v>16</v>
      </c>
      <c r="P64" s="29">
        <f t="shared" si="2"/>
        <v>16</v>
      </c>
      <c r="Q64" s="33">
        <v>38</v>
      </c>
      <c r="R64" s="34">
        <f t="shared" si="3"/>
        <v>0.42105263157894735</v>
      </c>
      <c r="S64" s="39" t="s">
        <v>175</v>
      </c>
    </row>
    <row r="65" spans="1:19" s="35" customFormat="1" ht="17.25" customHeight="1">
      <c r="A65" s="27">
        <v>62</v>
      </c>
      <c r="B65" s="45" t="s">
        <v>275</v>
      </c>
      <c r="C65" s="45" t="s">
        <v>276</v>
      </c>
      <c r="D65" s="45" t="s">
        <v>213</v>
      </c>
      <c r="E65" s="25" t="s">
        <v>120</v>
      </c>
      <c r="F65" s="49">
        <v>39151</v>
      </c>
      <c r="G65" s="28" t="s">
        <v>121</v>
      </c>
      <c r="H65" s="37" t="s">
        <v>12</v>
      </c>
      <c r="I65" s="37" t="s">
        <v>65</v>
      </c>
      <c r="J65" s="37" t="s">
        <v>234</v>
      </c>
      <c r="K65" s="37">
        <v>8</v>
      </c>
      <c r="L65" s="25" t="s">
        <v>13</v>
      </c>
      <c r="M65" s="29" t="s">
        <v>14</v>
      </c>
      <c r="N65" s="29"/>
      <c r="O65" s="33">
        <v>15.5</v>
      </c>
      <c r="P65" s="29">
        <f t="shared" si="2"/>
        <v>15.5</v>
      </c>
      <c r="Q65" s="53">
        <v>56</v>
      </c>
      <c r="R65" s="34">
        <f t="shared" si="3"/>
        <v>0.2767857142857143</v>
      </c>
      <c r="S65" s="39" t="s">
        <v>141</v>
      </c>
    </row>
    <row r="66" spans="1:20" s="35" customFormat="1" ht="17.25" customHeight="1">
      <c r="A66" s="27">
        <v>68</v>
      </c>
      <c r="B66" s="26" t="s">
        <v>294</v>
      </c>
      <c r="C66" s="26" t="s">
        <v>295</v>
      </c>
      <c r="D66" s="26" t="s">
        <v>296</v>
      </c>
      <c r="E66" s="51" t="s">
        <v>157</v>
      </c>
      <c r="F66" s="49">
        <v>39521</v>
      </c>
      <c r="G66" s="28" t="s">
        <v>121</v>
      </c>
      <c r="H66" s="37" t="s">
        <v>12</v>
      </c>
      <c r="I66" s="40" t="s">
        <v>65</v>
      </c>
      <c r="J66" s="40">
        <v>4</v>
      </c>
      <c r="K66" s="40">
        <v>7</v>
      </c>
      <c r="L66" s="25" t="s">
        <v>13</v>
      </c>
      <c r="M66" s="29" t="s">
        <v>14</v>
      </c>
      <c r="N66" s="29"/>
      <c r="O66" s="33">
        <v>15</v>
      </c>
      <c r="P66" s="29">
        <f t="shared" si="2"/>
        <v>15</v>
      </c>
      <c r="Q66" s="33">
        <v>38</v>
      </c>
      <c r="R66" s="34">
        <f t="shared" si="3"/>
        <v>0.39473684210526316</v>
      </c>
      <c r="S66" s="39" t="s">
        <v>158</v>
      </c>
      <c r="T66" s="19"/>
    </row>
    <row r="67" spans="1:19" s="35" customFormat="1" ht="17.25" customHeight="1">
      <c r="A67" s="27">
        <v>63</v>
      </c>
      <c r="B67" s="40" t="s">
        <v>281</v>
      </c>
      <c r="C67" s="40" t="s">
        <v>282</v>
      </c>
      <c r="D67" s="40" t="s">
        <v>283</v>
      </c>
      <c r="E67" s="51" t="s">
        <v>157</v>
      </c>
      <c r="F67" s="47">
        <v>39757</v>
      </c>
      <c r="G67" s="28" t="s">
        <v>121</v>
      </c>
      <c r="H67" s="37" t="s">
        <v>12</v>
      </c>
      <c r="I67" s="40" t="s">
        <v>65</v>
      </c>
      <c r="J67" s="41">
        <v>9</v>
      </c>
      <c r="K67" s="41">
        <v>7</v>
      </c>
      <c r="L67" s="25" t="s">
        <v>13</v>
      </c>
      <c r="M67" s="29" t="s">
        <v>14</v>
      </c>
      <c r="N67" s="29"/>
      <c r="O67" s="33">
        <v>13</v>
      </c>
      <c r="P67" s="29">
        <f t="shared" si="2"/>
        <v>13</v>
      </c>
      <c r="Q67" s="33">
        <v>38</v>
      </c>
      <c r="R67" s="34">
        <f t="shared" si="3"/>
        <v>0.34210526315789475</v>
      </c>
      <c r="S67" s="39" t="s">
        <v>299</v>
      </c>
    </row>
    <row r="68" spans="1:19" s="35" customFormat="1" ht="17.25" customHeight="1">
      <c r="A68" s="27">
        <v>66</v>
      </c>
      <c r="B68" s="40" t="s">
        <v>277</v>
      </c>
      <c r="C68" s="40" t="s">
        <v>163</v>
      </c>
      <c r="D68" s="40" t="s">
        <v>174</v>
      </c>
      <c r="E68" s="25" t="s">
        <v>120</v>
      </c>
      <c r="F68" s="47">
        <v>39396</v>
      </c>
      <c r="G68" s="28" t="s">
        <v>121</v>
      </c>
      <c r="H68" s="37" t="s">
        <v>12</v>
      </c>
      <c r="I68" s="40" t="s">
        <v>65</v>
      </c>
      <c r="J68" s="40">
        <v>2</v>
      </c>
      <c r="K68" s="40">
        <v>8</v>
      </c>
      <c r="L68" s="25" t="s">
        <v>13</v>
      </c>
      <c r="M68" s="29" t="s">
        <v>14</v>
      </c>
      <c r="N68" s="29"/>
      <c r="O68" s="33">
        <v>12.5</v>
      </c>
      <c r="P68" s="29">
        <f t="shared" si="2"/>
        <v>12.5</v>
      </c>
      <c r="Q68" s="53">
        <v>56</v>
      </c>
      <c r="R68" s="34">
        <f t="shared" si="3"/>
        <v>0.22321428571428573</v>
      </c>
      <c r="S68" s="39" t="s">
        <v>271</v>
      </c>
    </row>
    <row r="69" spans="1:19" s="35" customFormat="1" ht="17.25" customHeight="1">
      <c r="A69" s="27">
        <v>55</v>
      </c>
      <c r="B69" s="40" t="s">
        <v>264</v>
      </c>
      <c r="C69" s="40" t="s">
        <v>265</v>
      </c>
      <c r="D69" s="40" t="s">
        <v>156</v>
      </c>
      <c r="E69" s="51" t="s">
        <v>157</v>
      </c>
      <c r="F69" s="47">
        <v>39507</v>
      </c>
      <c r="G69" s="28" t="s">
        <v>121</v>
      </c>
      <c r="H69" s="37" t="s">
        <v>12</v>
      </c>
      <c r="I69" s="40" t="s">
        <v>65</v>
      </c>
      <c r="J69" s="41">
        <v>9</v>
      </c>
      <c r="K69" s="41">
        <v>7</v>
      </c>
      <c r="L69" s="25" t="s">
        <v>13</v>
      </c>
      <c r="M69" s="29" t="s">
        <v>14</v>
      </c>
      <c r="N69" s="29"/>
      <c r="O69" s="33">
        <v>12</v>
      </c>
      <c r="P69" s="29">
        <f t="shared" si="2"/>
        <v>12</v>
      </c>
      <c r="Q69" s="33">
        <v>38</v>
      </c>
      <c r="R69" s="34">
        <f t="shared" si="3"/>
        <v>0.3157894736842105</v>
      </c>
      <c r="S69" s="39" t="s">
        <v>299</v>
      </c>
    </row>
    <row r="70" spans="1:19" s="35" customFormat="1" ht="17.25" customHeight="1">
      <c r="A70" s="27">
        <v>58</v>
      </c>
      <c r="B70" s="42" t="s">
        <v>272</v>
      </c>
      <c r="C70" s="40" t="s">
        <v>273</v>
      </c>
      <c r="D70" s="40" t="s">
        <v>161</v>
      </c>
      <c r="E70" s="51" t="s">
        <v>157</v>
      </c>
      <c r="F70" s="48" t="s">
        <v>274</v>
      </c>
      <c r="G70" s="28" t="s">
        <v>121</v>
      </c>
      <c r="H70" s="37" t="s">
        <v>12</v>
      </c>
      <c r="I70" s="40" t="s">
        <v>65</v>
      </c>
      <c r="J70" s="40">
        <v>7</v>
      </c>
      <c r="K70" s="42">
        <v>7</v>
      </c>
      <c r="L70" s="25" t="s">
        <v>13</v>
      </c>
      <c r="M70" s="29" t="s">
        <v>14</v>
      </c>
      <c r="N70" s="29"/>
      <c r="O70" s="33">
        <v>12</v>
      </c>
      <c r="P70" s="29">
        <f aca="true" t="shared" si="4" ref="P70:P71">N70+O70</f>
        <v>12</v>
      </c>
      <c r="Q70" s="33">
        <v>38</v>
      </c>
      <c r="R70" s="34">
        <f aca="true" t="shared" si="5" ref="R70:R71">P70/Q70</f>
        <v>0.3157894736842105</v>
      </c>
      <c r="S70" s="39" t="s">
        <v>246</v>
      </c>
    </row>
    <row r="71" spans="1:20" ht="15.75">
      <c r="A71" s="27">
        <v>48</v>
      </c>
      <c r="B71" s="44" t="s">
        <v>250</v>
      </c>
      <c r="C71" s="44" t="s">
        <v>118</v>
      </c>
      <c r="D71" s="44" t="s">
        <v>131</v>
      </c>
      <c r="E71" s="25" t="s">
        <v>120</v>
      </c>
      <c r="F71" s="47">
        <v>39515</v>
      </c>
      <c r="G71" s="28" t="s">
        <v>121</v>
      </c>
      <c r="H71" s="37" t="s">
        <v>12</v>
      </c>
      <c r="I71" s="40" t="s">
        <v>65</v>
      </c>
      <c r="J71" s="40">
        <v>11</v>
      </c>
      <c r="K71" s="40">
        <v>7</v>
      </c>
      <c r="L71" s="25" t="s">
        <v>12</v>
      </c>
      <c r="M71" s="29" t="s">
        <v>14</v>
      </c>
      <c r="N71" s="29"/>
      <c r="O71" s="33">
        <v>17</v>
      </c>
      <c r="P71" s="29">
        <f t="shared" si="4"/>
        <v>17</v>
      </c>
      <c r="Q71" s="33">
        <v>38</v>
      </c>
      <c r="R71" s="34">
        <f t="shared" si="5"/>
        <v>0.4473684210526316</v>
      </c>
      <c r="S71" s="39" t="s">
        <v>251</v>
      </c>
      <c r="T71" s="35" t="s">
        <v>298</v>
      </c>
    </row>
  </sheetData>
  <sheetProtection formatCells="0" formatColumns="0" formatRows="0" sort="0"/>
  <autoFilter ref="B5:S71">
    <sortState ref="B6:S71">
      <sortCondition descending="1" sortBy="value" ref="O6:O71"/>
    </sortState>
  </autoFilter>
  <mergeCells count="2">
    <mergeCell ref="A1:S1"/>
    <mergeCell ref="Q3:R3"/>
  </mergeCells>
  <dataValidations count="5">
    <dataValidation type="list" allowBlank="1" showInputMessage="1" showErrorMessage="1" sqref="E6:E69 E71">
      <formula1>sex</formula1>
    </dataValidation>
    <dataValidation type="list" allowBlank="1" showInputMessage="1" showErrorMessage="1" sqref="K41:K50 K61:K63 K6:K18">
      <formula1>t_class</formula1>
    </dataValidation>
    <dataValidation type="list" allowBlank="1" showInputMessage="1" showErrorMessage="1" sqref="I6:I49 I51:I71">
      <formula1>municipal</formula1>
    </dataValidation>
    <dataValidation type="list" allowBlank="1" showInputMessage="1" showErrorMessage="1" sqref="M6:M71">
      <formula1>type</formula1>
    </dataValidation>
    <dataValidation type="list" allowBlank="1" showInputMessage="1" showErrorMessage="1" sqref="L6:L71 H6:H71">
      <formula1>rf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2021-12-13T05:49:58Z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