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5180" windowHeight="9225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'ПРОТОКОЛ_мэ'!$B$5:$S$42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<sst xmlns="http://schemas.openxmlformats.org/spreadsheetml/2006/main" count="514" uniqueCount="250">
  <si>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</si>
  <si>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</si>
  <si>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</si>
  <si>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</si>
  <si>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</si>
  <si>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</si>
  <si>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</si>
  <si>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</si>
  <si>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</si>
  <si>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</si>
  <si>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</si>
  <si>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</si>
  <si>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</si>
  <si>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</si>
  <si>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</si>
  <si>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</si>
  <si>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</si>
  <si>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</si>
  <si>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</si>
  <si>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</si>
  <si>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</si>
  <si>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</si>
  <si>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</si>
  <si>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</si>
  <si>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</si>
  <si>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</si>
  <si>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</si>
  <si>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</si>
  <si>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</si>
  <si>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</si>
  <si>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</si>
  <si>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</si>
  <si>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</si>
  <si>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</si>
  <si>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</si>
  <si>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</si>
  <si>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</si>
  <si>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</si>
  <si>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</si>
  <si>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</si>
  <si>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</si>
  <si>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</si>
  <si>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</si>
  <si>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</si>
  <si>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</si>
  <si>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</si>
  <si>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</si>
  <si>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</si>
  <si>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</si>
  <si>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</si>
  <si>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</si>
  <si>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</si>
  <si>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</si>
  <si>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</si>
  <si>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</si>
  <si>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</si>
  <si>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</si>
  <si>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</si>
  <si>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</si>
  <si>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</si>
  <si>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</si>
  <si>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</si>
  <si>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</si>
  <si>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</si>
  <si>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</si>
  <si>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</si>
  <si>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</si>
  <si>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</si>
  <si>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</si>
  <si>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</si>
  <si>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</si>
  <si>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</si>
  <si>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</si>
  <si>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</si>
  <si>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</si>
  <si>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</si>
  <si>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</si>
  <si>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</si>
  <si>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</si>
  <si>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</si>
  <si>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</si>
  <si>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</si>
  <si>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</si>
  <si>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</si>
  <si>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</si>
  <si>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</si>
  <si>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</si>
  <si>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</si>
  <si>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</si>
  <si>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</si>
  <si>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</si>
  <si>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</si>
  <si>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</si>
  <si>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</si>
  <si>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</si>
  <si>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</si>
  <si>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</si>
  <si>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</si>
  <si>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</si>
  <si>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</si>
  <si>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</si>
  <si>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</si>
  <si>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</si>
  <si>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</si>
  <si>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</si>
  <si>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</si>
  <si>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</si>
  <si>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</si>
  <si>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</si>
  <si>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</si>
  <si>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</si>
  <si>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</si>
  <si>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</si>
  <si>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Муниципальный этап всероссийской олимпиады школьников  2021-2022 г.г.</t>
  </si>
  <si>
    <t xml:space="preserve">  22 ноября 2021 г.</t>
  </si>
  <si>
    <t>№ 10</t>
  </si>
  <si>
    <t>ПО астрономии</t>
  </si>
  <si>
    <t>Симонова</t>
  </si>
  <si>
    <t>Ксения</t>
  </si>
  <si>
    <t>Валерьевна</t>
  </si>
  <si>
    <t>ж</t>
  </si>
  <si>
    <t>14.06.2008</t>
  </si>
  <si>
    <t xml:space="preserve">Беляев </t>
  </si>
  <si>
    <t>Даниил</t>
  </si>
  <si>
    <t>Анальевич</t>
  </si>
  <si>
    <t>Анастасия</t>
  </si>
  <si>
    <t>Сергеевна</t>
  </si>
  <si>
    <t>Красикова</t>
  </si>
  <si>
    <t>Светлана</t>
  </si>
  <si>
    <t>Витальевна</t>
  </si>
  <si>
    <t xml:space="preserve">Молодецкий </t>
  </si>
  <si>
    <t xml:space="preserve">Никита </t>
  </si>
  <si>
    <t>Александрович</t>
  </si>
  <si>
    <t>м</t>
  </si>
  <si>
    <t>Гладышева</t>
  </si>
  <si>
    <t>Яна</t>
  </si>
  <si>
    <t>Алексеевна</t>
  </si>
  <si>
    <t>Акимов</t>
  </si>
  <si>
    <t>Владислав</t>
  </si>
  <si>
    <t>Игоревич</t>
  </si>
  <si>
    <t>01.11.2005</t>
  </si>
  <si>
    <t xml:space="preserve">Руденко </t>
  </si>
  <si>
    <t>Вероника</t>
  </si>
  <si>
    <t>Андреевна</t>
  </si>
  <si>
    <t>27.07.2008</t>
  </si>
  <si>
    <t>Назарова</t>
  </si>
  <si>
    <t>Александра</t>
  </si>
  <si>
    <t>Игоревна</t>
  </si>
  <si>
    <t>14.12.2007</t>
  </si>
  <si>
    <t>Качаев</t>
  </si>
  <si>
    <t>Николай</t>
  </si>
  <si>
    <t>Евгеньевич</t>
  </si>
  <si>
    <t>18.042007</t>
  </si>
  <si>
    <t>Саргсян</t>
  </si>
  <si>
    <t>Эдмон</t>
  </si>
  <si>
    <t>Гайкович</t>
  </si>
  <si>
    <t>Чередниченко</t>
  </si>
  <si>
    <t>Андрей</t>
  </si>
  <si>
    <t>Алексеевич</t>
  </si>
  <si>
    <t>Алекперова</t>
  </si>
  <si>
    <t>Милана</t>
  </si>
  <si>
    <t>Саилевна</t>
  </si>
  <si>
    <t>Лазаренко</t>
  </si>
  <si>
    <t>Екатерина</t>
  </si>
  <si>
    <t>29.07.2008</t>
  </si>
  <si>
    <t>Сергеевич</t>
  </si>
  <si>
    <t xml:space="preserve">Еремеев </t>
  </si>
  <si>
    <t xml:space="preserve">Александр </t>
  </si>
  <si>
    <t>Тарарыко</t>
  </si>
  <si>
    <t>Юлия</t>
  </si>
  <si>
    <t>10.11.2006</t>
  </si>
  <si>
    <t>Чиканов</t>
  </si>
  <si>
    <t>Игорь</t>
  </si>
  <si>
    <t>Витальевич</t>
  </si>
  <si>
    <t>08.08.2008</t>
  </si>
  <si>
    <t xml:space="preserve">Шарафеева  </t>
  </si>
  <si>
    <t>Валерия</t>
  </si>
  <si>
    <t>Александровна</t>
  </si>
  <si>
    <t>Путилов</t>
  </si>
  <si>
    <t>Никита</t>
  </si>
  <si>
    <t>23.03.2006</t>
  </si>
  <si>
    <t xml:space="preserve">Оленников </t>
  </si>
  <si>
    <t>Илья</t>
  </si>
  <si>
    <t>Алёна</t>
  </si>
  <si>
    <t>Михаил</t>
  </si>
  <si>
    <t>Владимирович</t>
  </si>
  <si>
    <t>Перфилов</t>
  </si>
  <si>
    <t>Николаевич</t>
  </si>
  <si>
    <t>18.06.2008</t>
  </si>
  <si>
    <t xml:space="preserve">Лесик </t>
  </si>
  <si>
    <t xml:space="preserve">Роман </t>
  </si>
  <si>
    <t xml:space="preserve">Константинова  </t>
  </si>
  <si>
    <t>Виктория</t>
  </si>
  <si>
    <t>Дмитриевна</t>
  </si>
  <si>
    <t xml:space="preserve">Тёркина  </t>
  </si>
  <si>
    <t>Дарина</t>
  </si>
  <si>
    <t>Викторовна</t>
  </si>
  <si>
    <t>Агарков</t>
  </si>
  <si>
    <t>Александр</t>
  </si>
  <si>
    <t xml:space="preserve">Ганжина  </t>
  </si>
  <si>
    <t xml:space="preserve"> Елизавета</t>
  </si>
  <si>
    <t>Мильчаков</t>
  </si>
  <si>
    <t>Артём</t>
  </si>
  <si>
    <t>Васильевич</t>
  </si>
  <si>
    <t>Кармаза</t>
  </si>
  <si>
    <t>Тимофеевич</t>
  </si>
  <si>
    <t>29.04.2006</t>
  </si>
  <si>
    <t>Гусева</t>
  </si>
  <si>
    <t>Эвелина</t>
  </si>
  <si>
    <t>Павловна</t>
  </si>
  <si>
    <t>16.05.2008</t>
  </si>
  <si>
    <t xml:space="preserve">Буянова  </t>
  </si>
  <si>
    <t>Евгеньевна</t>
  </si>
  <si>
    <t xml:space="preserve">Зайцева  </t>
  </si>
  <si>
    <t>Николаевна</t>
  </si>
  <si>
    <t>Эссен</t>
  </si>
  <si>
    <t>Вячеслав</t>
  </si>
  <si>
    <t>Романович</t>
  </si>
  <si>
    <t>Яскина</t>
  </si>
  <si>
    <t>21.03.2005</t>
  </si>
  <si>
    <t>Олеся</t>
  </si>
  <si>
    <t>21.07.2005</t>
  </si>
  <si>
    <t xml:space="preserve">Москалёва  </t>
  </si>
  <si>
    <t>Полина</t>
  </si>
  <si>
    <t xml:space="preserve">Трофимова  </t>
  </si>
  <si>
    <t>Дарья</t>
  </si>
  <si>
    <t>Васильевна</t>
  </si>
  <si>
    <t xml:space="preserve">Ерошкина </t>
  </si>
  <si>
    <t xml:space="preserve"> Дарья</t>
  </si>
  <si>
    <t>Быковская Татьяна Николаевна</t>
  </si>
  <si>
    <t>Шащенко Ирина Григорьевна</t>
  </si>
  <si>
    <t>Володина Гульнара Спартаковна</t>
  </si>
  <si>
    <t>Воронова Кристина Валерьевна</t>
  </si>
  <si>
    <t>Соболева Виктория Анатольевна</t>
  </si>
  <si>
    <t>Саенко Ольга Георгиевна</t>
  </si>
  <si>
    <t>4</t>
  </si>
  <si>
    <t>0</t>
  </si>
  <si>
    <t>5</t>
  </si>
  <si>
    <t>2</t>
  </si>
  <si>
    <t>7</t>
  </si>
  <si>
    <t>9</t>
  </si>
  <si>
    <t>Зыков</t>
  </si>
  <si>
    <t>18</t>
  </si>
  <si>
    <t>6</t>
  </si>
  <si>
    <t>Симанович</t>
  </si>
  <si>
    <t>28</t>
  </si>
  <si>
    <t>участник</t>
  </si>
  <si>
    <t>14</t>
  </si>
  <si>
    <t>3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</si>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</sst>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7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0">
      <alignment/>
      <protection/>
    </xf>
  </cellStyleXfs>
  <cellXfs count="6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6" fillId="0" borderId="14" xfId="68" applyFont="1" applyBorder="1" applyAlignment="1">
      <alignment/>
      <protection/>
    </xf>
    <xf numFmtId="0" fontId="21" fillId="0" borderId="14" xfId="61" applyFont="1" applyBorder="1" applyAlignment="1">
      <alignment/>
      <protection/>
    </xf>
    <xf numFmtId="0" fontId="21" fillId="0" borderId="14" xfId="61" applyFont="1" applyFill="1" applyBorder="1" applyAlignment="1">
      <alignment vertical="center" wrapText="1"/>
      <protection/>
    </xf>
    <xf numFmtId="0" fontId="21" fillId="0" borderId="14" xfId="68" applyFont="1" applyBorder="1" applyAlignment="1">
      <alignment horizontal="center"/>
      <protection/>
    </xf>
    <xf numFmtId="14" fontId="21" fillId="0" borderId="14" xfId="61" applyNumberFormat="1" applyFont="1" applyFill="1" applyBorder="1" applyAlignment="1">
      <alignment horizontal="left" wrapText="1"/>
      <protection/>
    </xf>
    <xf numFmtId="0" fontId="21" fillId="0" borderId="14" xfId="68" applyFont="1" applyBorder="1" applyAlignment="1">
      <alignment/>
      <protection/>
    </xf>
    <xf numFmtId="49" fontId="26" fillId="0" borderId="14" xfId="68" applyNumberFormat="1" applyFont="1" applyBorder="1" applyAlignment="1">
      <alignment/>
      <protection/>
    </xf>
    <xf numFmtId="49" fontId="26" fillId="0" borderId="14" xfId="68" applyNumberFormat="1" applyFont="1" applyBorder="1" applyAlignment="1">
      <alignment horizontal="center"/>
      <protection/>
    </xf>
    <xf numFmtId="14" fontId="26" fillId="0" borderId="14" xfId="68" applyNumberFormat="1" applyFont="1" applyBorder="1" applyAlignment="1">
      <alignment horizontal="left"/>
      <protection/>
    </xf>
    <xf numFmtId="0" fontId="26" fillId="0" borderId="14" xfId="68" applyFont="1" applyBorder="1" applyAlignment="1">
      <alignment horizontal="center"/>
      <protection/>
    </xf>
    <xf numFmtId="0" fontId="21" fillId="0" borderId="14" xfId="68" applyFont="1" applyFill="1" applyBorder="1" applyAlignment="1">
      <alignment wrapText="1"/>
      <protection/>
    </xf>
    <xf numFmtId="49" fontId="21" fillId="0" borderId="14" xfId="68" applyNumberFormat="1" applyFont="1" applyBorder="1" applyAlignment="1">
      <alignment/>
      <protection/>
    </xf>
    <xf numFmtId="14" fontId="21" fillId="0" borderId="14" xfId="68" applyNumberFormat="1" applyFont="1" applyBorder="1" applyAlignment="1">
      <alignment horizontal="left"/>
      <protection/>
    </xf>
    <xf numFmtId="0" fontId="21" fillId="0" borderId="14" xfId="68" applyNumberFormat="1" applyFont="1" applyBorder="1" applyAlignment="1">
      <alignment horizontal="center"/>
      <protection/>
    </xf>
    <xf numFmtId="0" fontId="23" fillId="0" borderId="14" xfId="68" applyFont="1" applyBorder="1" applyAlignment="1">
      <alignment vertical="center" wrapText="1"/>
      <protection/>
    </xf>
    <xf numFmtId="0" fontId="23" fillId="0" borderId="14" xfId="68" applyFont="1" applyBorder="1" applyAlignment="1">
      <alignment horizontal="center" vertical="center" wrapText="1"/>
      <protection/>
    </xf>
    <xf numFmtId="0" fontId="23" fillId="0" borderId="14" xfId="68" applyFont="1" applyBorder="1" applyAlignment="1">
      <alignment horizontal="left" vertical="center" wrapText="1"/>
      <protection/>
    </xf>
    <xf numFmtId="0" fontId="21" fillId="0" borderId="14" xfId="60" applyFont="1" applyBorder="1" applyAlignment="1">
      <alignment/>
      <protection/>
    </xf>
    <xf numFmtId="14" fontId="21" fillId="0" borderId="14" xfId="39" applyNumberFormat="1" applyFont="1" applyBorder="1" applyAlignment="1">
      <alignment horizontal="left" vertical="center"/>
      <protection/>
    </xf>
    <xf numFmtId="14" fontId="21" fillId="0" borderId="14" xfId="39" applyNumberFormat="1" applyFont="1" applyBorder="1" applyAlignment="1">
      <alignment horizontal="left"/>
      <protection/>
    </xf>
    <xf numFmtId="165" fontId="26" fillId="0" borderId="14" xfId="68" applyNumberFormat="1" applyFont="1" applyBorder="1" applyAlignment="1">
      <alignment/>
      <protection/>
    </xf>
    <xf numFmtId="0" fontId="0" fillId="0" borderId="0" xfId="0" applyFont="1" applyBorder="1" applyAlignment="1">
      <alignment horizont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  <cellStyle name="Обычный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showGridLines="0" tabSelected="1" zoomScale="80" zoomScaleNormal="80" workbookViewId="0" topLeftCell="A1">
      <pane ySplit="5" topLeftCell="A6" activePane="bottomLeft" state="frozen"/>
      <selection pane="bottomLeft" activeCell="J17" sqref="J17"/>
    </sheetView>
  </sheetViews>
  <sheetFormatPr defaultColWidth="9.00390625" defaultRowHeight="12.75"/>
  <cols>
    <col min="1" max="1" width="6.625" style="19" customWidth="1"/>
    <col min="2" max="2" width="15.375" style="20" customWidth="1"/>
    <col min="3" max="3" width="14.875" style="20" customWidth="1"/>
    <col min="4" max="4" width="16.00390625" style="20" customWidth="1"/>
    <col min="5" max="5" width="7.25390625" style="20" customWidth="1"/>
    <col min="6" max="6" width="13.25390625" style="32" customWidth="1"/>
    <col min="7" max="7" width="9.125" style="19" customWidth="1"/>
    <col min="8" max="8" width="11.875" style="21" customWidth="1"/>
    <col min="9" max="9" width="14.125" style="20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11.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62" t="s">
        <v>113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19" s="10" customFormat="1" ht="16.5" customHeight="1">
      <c r="B2" s="11"/>
      <c r="C2" s="11"/>
      <c r="D2" s="11"/>
      <c r="E2" s="11"/>
      <c r="F2" s="13"/>
      <c r="G2" s="11"/>
      <c r="H2" s="28" t="s">
        <v>111</v>
      </c>
      <c r="I2" s="13"/>
      <c r="J2" s="11"/>
      <c r="K2" s="30" t="s">
        <v>115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13"/>
      <c r="G3" s="11"/>
      <c r="H3" s="13"/>
      <c r="I3" s="28" t="s">
        <v>116</v>
      </c>
      <c r="J3" s="11"/>
      <c r="K3" s="11"/>
      <c r="L3" s="11"/>
      <c r="M3" s="11"/>
      <c r="N3" s="11"/>
      <c r="O3" s="11"/>
      <c r="P3" s="11"/>
      <c r="Q3" s="62" t="s">
        <v>112</v>
      </c>
      <c r="R3" s="62"/>
      <c r="S3" s="12" t="s">
        <v>114</v>
      </c>
    </row>
    <row r="4" spans="3:19" s="10" customFormat="1" ht="12.75">
      <c r="C4" s="13"/>
      <c r="D4" s="13"/>
      <c r="E4" s="13"/>
      <c r="F4" s="13"/>
      <c r="G4" s="13"/>
      <c r="H4" s="13"/>
      <c r="I4" s="28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29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34" customFormat="1" ht="17.25" customHeight="1">
      <c r="A6" s="41">
        <v>1</v>
      </c>
      <c r="B6" s="43" t="s">
        <v>218</v>
      </c>
      <c r="C6" s="43" t="s">
        <v>192</v>
      </c>
      <c r="D6" s="46" t="s">
        <v>193</v>
      </c>
      <c r="E6" s="44" t="s">
        <v>120</v>
      </c>
      <c r="F6" s="59" t="s">
        <v>219</v>
      </c>
      <c r="G6" s="44" t="s">
        <v>12</v>
      </c>
      <c r="H6" s="25" t="s">
        <v>12</v>
      </c>
      <c r="I6" s="26" t="s">
        <v>65</v>
      </c>
      <c r="J6" s="44">
        <v>8</v>
      </c>
      <c r="K6" s="44">
        <v>10</v>
      </c>
      <c r="L6" s="25" t="s">
        <v>12</v>
      </c>
      <c r="M6" s="27" t="s">
        <v>7</v>
      </c>
      <c r="N6" s="27" t="s">
        <v>245</v>
      </c>
      <c r="O6" s="31"/>
      <c r="P6" s="27">
        <f aca="true" t="shared" si="0" ref="P6:P42">N6+O6</f>
        <v>28</v>
      </c>
      <c r="Q6" s="31">
        <v>48</v>
      </c>
      <c r="R6" s="33">
        <f aca="true" t="shared" si="1" ref="R6:R42">P6/Q6</f>
        <v>0.5833333333333334</v>
      </c>
      <c r="S6" s="61" t="s">
        <v>229</v>
      </c>
    </row>
    <row r="7" spans="1:19" s="34" customFormat="1" ht="17.25" customHeight="1">
      <c r="A7" s="41">
        <v>2</v>
      </c>
      <c r="B7" s="58" t="s">
        <v>241</v>
      </c>
      <c r="C7" s="43" t="s">
        <v>184</v>
      </c>
      <c r="D7" s="46" t="s">
        <v>158</v>
      </c>
      <c r="E7" s="44" t="s">
        <v>133</v>
      </c>
      <c r="F7" s="60">
        <v>38878</v>
      </c>
      <c r="G7" s="54" t="s">
        <v>12</v>
      </c>
      <c r="H7" s="25" t="s">
        <v>12</v>
      </c>
      <c r="I7" s="26" t="s">
        <v>65</v>
      </c>
      <c r="J7" s="44">
        <v>8</v>
      </c>
      <c r="K7" s="44">
        <v>9</v>
      </c>
      <c r="L7" s="25" t="s">
        <v>12</v>
      </c>
      <c r="M7" s="27" t="s">
        <v>14</v>
      </c>
      <c r="N7" s="27" t="s">
        <v>242</v>
      </c>
      <c r="O7" s="31"/>
      <c r="P7" s="27">
        <f t="shared" si="0"/>
        <v>18</v>
      </c>
      <c r="Q7" s="31">
        <v>48</v>
      </c>
      <c r="R7" s="33">
        <f t="shared" si="1"/>
        <v>0.375</v>
      </c>
      <c r="S7" s="61" t="s">
        <v>229</v>
      </c>
    </row>
    <row r="8" spans="1:19" s="34" customFormat="1" ht="17.25" customHeight="1">
      <c r="A8" s="41">
        <v>3</v>
      </c>
      <c r="B8" s="51" t="s">
        <v>130</v>
      </c>
      <c r="C8" s="52" t="s">
        <v>131</v>
      </c>
      <c r="D8" s="52" t="s">
        <v>132</v>
      </c>
      <c r="E8" s="44" t="s">
        <v>133</v>
      </c>
      <c r="F8" s="53">
        <v>38081</v>
      </c>
      <c r="G8" s="44" t="s">
        <v>12</v>
      </c>
      <c r="H8" s="25" t="s">
        <v>12</v>
      </c>
      <c r="I8" s="26" t="s">
        <v>65</v>
      </c>
      <c r="J8" s="44">
        <v>9</v>
      </c>
      <c r="K8" s="44">
        <v>10</v>
      </c>
      <c r="L8" s="25" t="s">
        <v>12</v>
      </c>
      <c r="M8" s="27" t="s">
        <v>14</v>
      </c>
      <c r="N8" s="27" t="s">
        <v>247</v>
      </c>
      <c r="O8" s="31"/>
      <c r="P8" s="27">
        <f t="shared" si="0"/>
        <v>14</v>
      </c>
      <c r="Q8" s="31">
        <v>48</v>
      </c>
      <c r="R8" s="33">
        <f t="shared" si="1"/>
        <v>0.2916666666666667</v>
      </c>
      <c r="S8" s="61" t="s">
        <v>231</v>
      </c>
    </row>
    <row r="9" spans="1:19" s="34" customFormat="1" ht="17.25" customHeight="1">
      <c r="A9" s="41">
        <v>4</v>
      </c>
      <c r="B9" s="47" t="s">
        <v>122</v>
      </c>
      <c r="C9" s="47" t="s">
        <v>123</v>
      </c>
      <c r="D9" s="47" t="s">
        <v>124</v>
      </c>
      <c r="E9" s="48" t="s">
        <v>10</v>
      </c>
      <c r="F9" s="49">
        <v>39567</v>
      </c>
      <c r="G9" s="50" t="s">
        <v>12</v>
      </c>
      <c r="H9" s="25" t="s">
        <v>12</v>
      </c>
      <c r="I9" s="26" t="s">
        <v>65</v>
      </c>
      <c r="J9" s="50">
        <v>14</v>
      </c>
      <c r="K9" s="50">
        <v>7</v>
      </c>
      <c r="L9" s="25"/>
      <c r="M9" s="27" t="s">
        <v>14</v>
      </c>
      <c r="N9" s="27" t="s">
        <v>240</v>
      </c>
      <c r="O9" s="31"/>
      <c r="P9" s="27">
        <f t="shared" si="0"/>
        <v>9</v>
      </c>
      <c r="Q9" s="31">
        <v>32</v>
      </c>
      <c r="R9" s="33">
        <f t="shared" si="1"/>
        <v>0.28125</v>
      </c>
      <c r="S9" s="61" t="s">
        <v>230</v>
      </c>
    </row>
    <row r="10" spans="1:19" s="34" customFormat="1" ht="17.25" customHeight="1">
      <c r="A10" s="41">
        <v>5</v>
      </c>
      <c r="B10" s="51" t="s">
        <v>224</v>
      </c>
      <c r="C10" s="52" t="s">
        <v>225</v>
      </c>
      <c r="D10" s="52" t="s">
        <v>226</v>
      </c>
      <c r="E10" s="44" t="s">
        <v>120</v>
      </c>
      <c r="F10" s="53">
        <v>38305</v>
      </c>
      <c r="G10" s="54" t="s">
        <v>12</v>
      </c>
      <c r="H10" s="25" t="s">
        <v>12</v>
      </c>
      <c r="I10" s="26" t="s">
        <v>65</v>
      </c>
      <c r="J10" s="44">
        <v>9</v>
      </c>
      <c r="K10" s="44">
        <v>11</v>
      </c>
      <c r="L10" s="25"/>
      <c r="M10" s="27" t="s">
        <v>14</v>
      </c>
      <c r="N10" s="27" t="s">
        <v>249</v>
      </c>
      <c r="O10" s="31"/>
      <c r="P10" s="27">
        <f t="shared" si="0"/>
        <v>8</v>
      </c>
      <c r="Q10" s="31">
        <v>48</v>
      </c>
      <c r="R10" s="33">
        <f t="shared" si="1"/>
        <v>0.16666666666666666</v>
      </c>
      <c r="S10" s="61" t="s">
        <v>231</v>
      </c>
    </row>
    <row r="11" spans="1:19" s="34" customFormat="1" ht="17.25" customHeight="1">
      <c r="A11" s="41">
        <v>6</v>
      </c>
      <c r="B11" s="51" t="s">
        <v>194</v>
      </c>
      <c r="C11" s="52" t="s">
        <v>195</v>
      </c>
      <c r="D11" s="52" t="s">
        <v>196</v>
      </c>
      <c r="E11" s="44" t="s">
        <v>120</v>
      </c>
      <c r="F11" s="53">
        <v>39153</v>
      </c>
      <c r="G11" s="44" t="s">
        <v>12</v>
      </c>
      <c r="H11" s="25" t="s">
        <v>12</v>
      </c>
      <c r="I11" s="26" t="s">
        <v>65</v>
      </c>
      <c r="J11" s="44">
        <v>9</v>
      </c>
      <c r="K11" s="44">
        <v>8</v>
      </c>
      <c r="L11" s="25"/>
      <c r="M11" s="27" t="s">
        <v>246</v>
      </c>
      <c r="N11" s="27" t="s">
        <v>239</v>
      </c>
      <c r="O11" s="31"/>
      <c r="P11" s="27">
        <f t="shared" si="0"/>
        <v>7</v>
      </c>
      <c r="Q11" s="31">
        <v>32</v>
      </c>
      <c r="R11" s="33">
        <f t="shared" si="1"/>
        <v>0.21875</v>
      </c>
      <c r="S11" s="61" t="s">
        <v>233</v>
      </c>
    </row>
    <row r="12" spans="1:19" s="34" customFormat="1" ht="17.25" customHeight="1">
      <c r="A12" s="41">
        <v>7</v>
      </c>
      <c r="B12" s="58" t="s">
        <v>207</v>
      </c>
      <c r="C12" s="43" t="s">
        <v>208</v>
      </c>
      <c r="D12" s="46" t="s">
        <v>209</v>
      </c>
      <c r="E12" s="44" t="s">
        <v>120</v>
      </c>
      <c r="F12" s="60" t="s">
        <v>210</v>
      </c>
      <c r="G12" s="44" t="s">
        <v>12</v>
      </c>
      <c r="H12" s="25" t="s">
        <v>12</v>
      </c>
      <c r="I12" s="26" t="s">
        <v>65</v>
      </c>
      <c r="J12" s="44">
        <v>8</v>
      </c>
      <c r="K12" s="44">
        <v>7</v>
      </c>
      <c r="L12" s="25"/>
      <c r="M12" s="27" t="s">
        <v>14</v>
      </c>
      <c r="N12" s="27" t="s">
        <v>239</v>
      </c>
      <c r="O12" s="31"/>
      <c r="P12" s="27">
        <f t="shared" si="0"/>
        <v>7</v>
      </c>
      <c r="Q12" s="31">
        <v>32</v>
      </c>
      <c r="R12" s="33">
        <f t="shared" si="1"/>
        <v>0.21875</v>
      </c>
      <c r="S12" s="61" t="s">
        <v>229</v>
      </c>
    </row>
    <row r="13" spans="1:19" s="34" customFormat="1" ht="17.25" customHeight="1">
      <c r="A13" s="41">
        <v>8</v>
      </c>
      <c r="B13" s="51" t="s">
        <v>199</v>
      </c>
      <c r="C13" s="52" t="s">
        <v>200</v>
      </c>
      <c r="D13" s="52" t="s">
        <v>193</v>
      </c>
      <c r="E13" s="44" t="s">
        <v>120</v>
      </c>
      <c r="F13" s="53">
        <v>38603</v>
      </c>
      <c r="G13" s="54" t="s">
        <v>12</v>
      </c>
      <c r="H13" s="25" t="s">
        <v>12</v>
      </c>
      <c r="I13" s="26" t="s">
        <v>65</v>
      </c>
      <c r="J13" s="44">
        <v>9</v>
      </c>
      <c r="K13" s="44">
        <v>10</v>
      </c>
      <c r="L13" s="25" t="s">
        <v>12</v>
      </c>
      <c r="M13" s="27" t="s">
        <v>14</v>
      </c>
      <c r="N13" s="27" t="s">
        <v>243</v>
      </c>
      <c r="O13" s="31"/>
      <c r="P13" s="27">
        <f t="shared" si="0"/>
        <v>6</v>
      </c>
      <c r="Q13" s="31">
        <v>48</v>
      </c>
      <c r="R13" s="33">
        <f t="shared" si="1"/>
        <v>0.125</v>
      </c>
      <c r="S13" s="61" t="s">
        <v>233</v>
      </c>
    </row>
    <row r="14" spans="1:19" s="34" customFormat="1" ht="17.25" customHeight="1">
      <c r="A14" s="41">
        <v>9</v>
      </c>
      <c r="B14" s="51" t="s">
        <v>213</v>
      </c>
      <c r="C14" s="52" t="s">
        <v>183</v>
      </c>
      <c r="D14" s="52" t="s">
        <v>214</v>
      </c>
      <c r="E14" s="44" t="s">
        <v>120</v>
      </c>
      <c r="F14" s="53">
        <v>37845</v>
      </c>
      <c r="G14" s="54" t="s">
        <v>12</v>
      </c>
      <c r="H14" s="25" t="s">
        <v>12</v>
      </c>
      <c r="I14" s="26" t="s">
        <v>65</v>
      </c>
      <c r="J14" s="44">
        <v>9</v>
      </c>
      <c r="K14" s="44">
        <v>11</v>
      </c>
      <c r="L14" s="25"/>
      <c r="M14" s="27" t="s">
        <v>14</v>
      </c>
      <c r="N14" s="27" t="s">
        <v>243</v>
      </c>
      <c r="O14" s="31"/>
      <c r="P14" s="27">
        <f t="shared" si="0"/>
        <v>6</v>
      </c>
      <c r="Q14" s="31">
        <v>48</v>
      </c>
      <c r="R14" s="33">
        <f t="shared" si="1"/>
        <v>0.125</v>
      </c>
      <c r="S14" s="61" t="s">
        <v>231</v>
      </c>
    </row>
    <row r="15" spans="1:19" s="34" customFormat="1" ht="17.25" customHeight="1">
      <c r="A15" s="41">
        <v>10</v>
      </c>
      <c r="B15" s="55" t="s">
        <v>168</v>
      </c>
      <c r="C15" s="41" t="s">
        <v>169</v>
      </c>
      <c r="D15" s="41" t="s">
        <v>126</v>
      </c>
      <c r="E15" s="56" t="s">
        <v>11</v>
      </c>
      <c r="F15" s="57" t="s">
        <v>170</v>
      </c>
      <c r="G15" s="44" t="s">
        <v>12</v>
      </c>
      <c r="H15" s="25" t="s">
        <v>12</v>
      </c>
      <c r="I15" s="26" t="s">
        <v>65</v>
      </c>
      <c r="J15" s="50">
        <v>7</v>
      </c>
      <c r="K15" s="56">
        <v>8</v>
      </c>
      <c r="L15" s="25"/>
      <c r="M15" s="27" t="s">
        <v>246</v>
      </c>
      <c r="N15" s="27" t="s">
        <v>237</v>
      </c>
      <c r="O15" s="31"/>
      <c r="P15" s="27">
        <f t="shared" si="0"/>
        <v>5</v>
      </c>
      <c r="Q15" s="31">
        <v>32</v>
      </c>
      <c r="R15" s="33">
        <f t="shared" si="1"/>
        <v>0.15625</v>
      </c>
      <c r="S15" s="61" t="s">
        <v>232</v>
      </c>
    </row>
    <row r="16" spans="1:19" s="34" customFormat="1" ht="17.25" customHeight="1">
      <c r="A16" s="41">
        <v>11</v>
      </c>
      <c r="B16" s="51" t="s">
        <v>211</v>
      </c>
      <c r="C16" s="52" t="s">
        <v>125</v>
      </c>
      <c r="D16" s="52" t="s">
        <v>212</v>
      </c>
      <c r="E16" s="44" t="s">
        <v>120</v>
      </c>
      <c r="F16" s="53">
        <v>38853</v>
      </c>
      <c r="G16" s="54" t="s">
        <v>12</v>
      </c>
      <c r="H16" s="25" t="s">
        <v>12</v>
      </c>
      <c r="I16" s="26" t="s">
        <v>65</v>
      </c>
      <c r="J16" s="44">
        <v>9</v>
      </c>
      <c r="K16" s="44">
        <v>9</v>
      </c>
      <c r="L16" s="25"/>
      <c r="M16" s="27" t="s">
        <v>14</v>
      </c>
      <c r="N16" s="27" t="s">
        <v>237</v>
      </c>
      <c r="O16" s="31"/>
      <c r="P16" s="27">
        <f t="shared" si="0"/>
        <v>5</v>
      </c>
      <c r="Q16" s="31">
        <v>48</v>
      </c>
      <c r="R16" s="33">
        <f t="shared" si="1"/>
        <v>0.10416666666666667</v>
      </c>
      <c r="S16" s="61" t="s">
        <v>233</v>
      </c>
    </row>
    <row r="17" spans="1:19" s="34" customFormat="1" ht="17.25" customHeight="1">
      <c r="A17" s="41">
        <v>12</v>
      </c>
      <c r="B17" s="43" t="s">
        <v>159</v>
      </c>
      <c r="C17" s="43" t="s">
        <v>160</v>
      </c>
      <c r="D17" s="46" t="s">
        <v>161</v>
      </c>
      <c r="E17" s="44" t="s">
        <v>120</v>
      </c>
      <c r="F17" s="59">
        <v>39562</v>
      </c>
      <c r="G17" s="44" t="s">
        <v>12</v>
      </c>
      <c r="H17" s="25" t="s">
        <v>12</v>
      </c>
      <c r="I17" s="26" t="s">
        <v>65</v>
      </c>
      <c r="J17" s="44">
        <v>9</v>
      </c>
      <c r="K17" s="44">
        <v>7</v>
      </c>
      <c r="L17" s="25"/>
      <c r="M17" s="27" t="s">
        <v>14</v>
      </c>
      <c r="N17" s="27" t="s">
        <v>237</v>
      </c>
      <c r="O17" s="31"/>
      <c r="P17" s="27">
        <f t="shared" si="0"/>
        <v>5</v>
      </c>
      <c r="Q17" s="31">
        <v>32</v>
      </c>
      <c r="R17" s="33">
        <f t="shared" si="1"/>
        <v>0.15625</v>
      </c>
      <c r="S17" s="61" t="s">
        <v>232</v>
      </c>
    </row>
    <row r="18" spans="1:19" s="34" customFormat="1" ht="17.25" customHeight="1">
      <c r="A18" s="41">
        <v>13</v>
      </c>
      <c r="B18" s="55" t="s">
        <v>137</v>
      </c>
      <c r="C18" s="41" t="s">
        <v>138</v>
      </c>
      <c r="D18" s="41" t="s">
        <v>139</v>
      </c>
      <c r="E18" s="56" t="s">
        <v>10</v>
      </c>
      <c r="F18" s="57" t="s">
        <v>140</v>
      </c>
      <c r="G18" s="44" t="s">
        <v>12</v>
      </c>
      <c r="H18" s="25" t="s">
        <v>12</v>
      </c>
      <c r="I18" s="26" t="s">
        <v>65</v>
      </c>
      <c r="J18" s="50">
        <v>7</v>
      </c>
      <c r="K18" s="56">
        <v>10</v>
      </c>
      <c r="L18" s="25"/>
      <c r="M18" s="27" t="s">
        <v>14</v>
      </c>
      <c r="N18" s="27" t="s">
        <v>235</v>
      </c>
      <c r="O18" s="31"/>
      <c r="P18" s="27">
        <f t="shared" si="0"/>
        <v>4</v>
      </c>
      <c r="Q18" s="31">
        <v>48</v>
      </c>
      <c r="R18" s="33">
        <f t="shared" si="1"/>
        <v>0.08333333333333333</v>
      </c>
      <c r="S18" s="61" t="s">
        <v>232</v>
      </c>
    </row>
    <row r="19" spans="1:19" s="34" customFormat="1" ht="17.25" customHeight="1">
      <c r="A19" s="41">
        <v>14</v>
      </c>
      <c r="B19" s="47" t="s">
        <v>156</v>
      </c>
      <c r="C19" s="47" t="s">
        <v>157</v>
      </c>
      <c r="D19" s="47" t="s">
        <v>151</v>
      </c>
      <c r="E19" s="50" t="s">
        <v>10</v>
      </c>
      <c r="F19" s="49">
        <v>39254</v>
      </c>
      <c r="G19" s="44" t="s">
        <v>12</v>
      </c>
      <c r="H19" s="25" t="s">
        <v>12</v>
      </c>
      <c r="I19" s="26" t="s">
        <v>65</v>
      </c>
      <c r="J19" s="50">
        <v>14</v>
      </c>
      <c r="K19" s="50">
        <v>8</v>
      </c>
      <c r="L19" s="25"/>
      <c r="M19" s="27" t="s">
        <v>246</v>
      </c>
      <c r="N19" s="27" t="s">
        <v>235</v>
      </c>
      <c r="O19" s="31"/>
      <c r="P19" s="27">
        <f t="shared" si="0"/>
        <v>4</v>
      </c>
      <c r="Q19" s="31">
        <v>32</v>
      </c>
      <c r="R19" s="33">
        <f t="shared" si="1"/>
        <v>0.125</v>
      </c>
      <c r="S19" s="61" t="s">
        <v>230</v>
      </c>
    </row>
    <row r="20" spans="1:19" s="34" customFormat="1" ht="17.25" customHeight="1">
      <c r="A20" s="41">
        <v>15</v>
      </c>
      <c r="B20" s="51" t="s">
        <v>175</v>
      </c>
      <c r="C20" s="52" t="s">
        <v>176</v>
      </c>
      <c r="D20" s="52" t="s">
        <v>177</v>
      </c>
      <c r="E20" s="44" t="s">
        <v>120</v>
      </c>
      <c r="F20" s="53">
        <v>39717</v>
      </c>
      <c r="G20" s="44" t="s">
        <v>12</v>
      </c>
      <c r="H20" s="25" t="s">
        <v>12</v>
      </c>
      <c r="I20" s="26" t="s">
        <v>65</v>
      </c>
      <c r="J20" s="44">
        <v>9</v>
      </c>
      <c r="K20" s="44">
        <v>7</v>
      </c>
      <c r="L20" s="25"/>
      <c r="M20" s="27" t="s">
        <v>14</v>
      </c>
      <c r="N20" s="27" t="s">
        <v>235</v>
      </c>
      <c r="O20" s="31"/>
      <c r="P20" s="27">
        <f t="shared" si="0"/>
        <v>4</v>
      </c>
      <c r="Q20" s="31">
        <v>32</v>
      </c>
      <c r="R20" s="33">
        <f t="shared" si="1"/>
        <v>0.125</v>
      </c>
      <c r="S20" s="61" t="s">
        <v>231</v>
      </c>
    </row>
    <row r="21" spans="1:19" s="34" customFormat="1" ht="17.25" customHeight="1">
      <c r="A21" s="41">
        <v>16</v>
      </c>
      <c r="B21" s="41" t="s">
        <v>201</v>
      </c>
      <c r="C21" s="41" t="s">
        <v>202</v>
      </c>
      <c r="D21" s="41" t="s">
        <v>203</v>
      </c>
      <c r="E21" s="50" t="s">
        <v>120</v>
      </c>
      <c r="F21" s="49">
        <v>39699</v>
      </c>
      <c r="G21" s="44" t="s">
        <v>12</v>
      </c>
      <c r="H21" s="25" t="s">
        <v>12</v>
      </c>
      <c r="I21" s="26" t="s">
        <v>65</v>
      </c>
      <c r="J21" s="50">
        <v>14</v>
      </c>
      <c r="K21" s="50">
        <v>7</v>
      </c>
      <c r="L21" s="25"/>
      <c r="M21" s="27" t="s">
        <v>14</v>
      </c>
      <c r="N21" s="27" t="s">
        <v>235</v>
      </c>
      <c r="O21" s="31"/>
      <c r="P21" s="27">
        <f t="shared" si="0"/>
        <v>4</v>
      </c>
      <c r="Q21" s="31">
        <v>32</v>
      </c>
      <c r="R21" s="33">
        <f t="shared" si="1"/>
        <v>0.125</v>
      </c>
      <c r="S21" s="61" t="s">
        <v>230</v>
      </c>
    </row>
    <row r="22" spans="1:19" s="34" customFormat="1" ht="17.25" customHeight="1">
      <c r="A22" s="41">
        <v>17</v>
      </c>
      <c r="B22" s="47" t="s">
        <v>215</v>
      </c>
      <c r="C22" s="47" t="s">
        <v>216</v>
      </c>
      <c r="D22" s="47" t="s">
        <v>217</v>
      </c>
      <c r="E22" s="50" t="s">
        <v>10</v>
      </c>
      <c r="F22" s="53">
        <v>38110</v>
      </c>
      <c r="G22" s="50" t="s">
        <v>12</v>
      </c>
      <c r="H22" s="25" t="s">
        <v>12</v>
      </c>
      <c r="I22" s="26" t="s">
        <v>65</v>
      </c>
      <c r="J22" s="50">
        <v>3</v>
      </c>
      <c r="K22" s="50">
        <v>11</v>
      </c>
      <c r="L22" s="25"/>
      <c r="M22" s="27" t="s">
        <v>14</v>
      </c>
      <c r="N22" s="27" t="s">
        <v>235</v>
      </c>
      <c r="O22" s="31"/>
      <c r="P22" s="27">
        <f t="shared" si="0"/>
        <v>4</v>
      </c>
      <c r="Q22" s="31">
        <v>48</v>
      </c>
      <c r="R22" s="33">
        <f t="shared" si="1"/>
        <v>0.08333333333333333</v>
      </c>
      <c r="S22" s="61" t="s">
        <v>234</v>
      </c>
    </row>
    <row r="23" spans="1:19" s="34" customFormat="1" ht="17.25" customHeight="1">
      <c r="A23" s="41">
        <v>18</v>
      </c>
      <c r="B23" s="51" t="s">
        <v>222</v>
      </c>
      <c r="C23" s="52" t="s">
        <v>223</v>
      </c>
      <c r="D23" s="52" t="s">
        <v>126</v>
      </c>
      <c r="E23" s="44" t="s">
        <v>120</v>
      </c>
      <c r="F23" s="53">
        <v>39534</v>
      </c>
      <c r="G23" s="44" t="s">
        <v>12</v>
      </c>
      <c r="H23" s="25" t="s">
        <v>12</v>
      </c>
      <c r="I23" s="26" t="s">
        <v>65</v>
      </c>
      <c r="J23" s="44">
        <v>9</v>
      </c>
      <c r="K23" s="44">
        <v>7</v>
      </c>
      <c r="L23" s="25"/>
      <c r="M23" s="27" t="s">
        <v>14</v>
      </c>
      <c r="N23" s="27" t="s">
        <v>235</v>
      </c>
      <c r="O23" s="31"/>
      <c r="P23" s="27">
        <f t="shared" si="0"/>
        <v>4</v>
      </c>
      <c r="Q23" s="31">
        <v>32</v>
      </c>
      <c r="R23" s="33">
        <f t="shared" si="1"/>
        <v>0.125</v>
      </c>
      <c r="S23" s="61" t="s">
        <v>231</v>
      </c>
    </row>
    <row r="24" spans="1:19" s="34" customFormat="1" ht="17.25" customHeight="1">
      <c r="A24" s="41">
        <v>19</v>
      </c>
      <c r="B24" s="51" t="s">
        <v>227</v>
      </c>
      <c r="C24" s="52" t="s">
        <v>228</v>
      </c>
      <c r="D24" s="52" t="s">
        <v>193</v>
      </c>
      <c r="E24" s="44" t="s">
        <v>120</v>
      </c>
      <c r="F24" s="53">
        <v>38020</v>
      </c>
      <c r="G24" s="44" t="s">
        <v>12</v>
      </c>
      <c r="H24" s="25" t="s">
        <v>12</v>
      </c>
      <c r="I24" s="26" t="s">
        <v>65</v>
      </c>
      <c r="J24" s="44">
        <v>9</v>
      </c>
      <c r="K24" s="44">
        <v>11</v>
      </c>
      <c r="L24" s="25"/>
      <c r="M24" s="27" t="s">
        <v>14</v>
      </c>
      <c r="N24" s="27" t="s">
        <v>235</v>
      </c>
      <c r="O24" s="31"/>
      <c r="P24" s="27">
        <f t="shared" si="0"/>
        <v>4</v>
      </c>
      <c r="Q24" s="31">
        <v>48</v>
      </c>
      <c r="R24" s="33">
        <f t="shared" si="1"/>
        <v>0.08333333333333333</v>
      </c>
      <c r="S24" s="61" t="s">
        <v>231</v>
      </c>
    </row>
    <row r="25" spans="1:19" s="34" customFormat="1" ht="17.25" customHeight="1">
      <c r="A25" s="41">
        <v>20</v>
      </c>
      <c r="B25" s="51" t="s">
        <v>189</v>
      </c>
      <c r="C25" s="52" t="s">
        <v>190</v>
      </c>
      <c r="D25" s="52" t="s">
        <v>151</v>
      </c>
      <c r="E25" s="44" t="s">
        <v>133</v>
      </c>
      <c r="F25" s="53">
        <v>39229</v>
      </c>
      <c r="G25" s="44" t="s">
        <v>12</v>
      </c>
      <c r="H25" s="25" t="s">
        <v>12</v>
      </c>
      <c r="I25" s="26" t="s">
        <v>65</v>
      </c>
      <c r="J25" s="44">
        <v>9</v>
      </c>
      <c r="K25" s="44">
        <v>8</v>
      </c>
      <c r="L25" s="25"/>
      <c r="M25" s="27" t="s">
        <v>246</v>
      </c>
      <c r="N25" s="27" t="s">
        <v>248</v>
      </c>
      <c r="O25" s="31"/>
      <c r="P25" s="27">
        <f t="shared" si="0"/>
        <v>3</v>
      </c>
      <c r="Q25" s="31">
        <v>32</v>
      </c>
      <c r="R25" s="33">
        <f t="shared" si="1"/>
        <v>0.09375</v>
      </c>
      <c r="S25" s="61" t="s">
        <v>231</v>
      </c>
    </row>
    <row r="26" spans="1:19" s="34" customFormat="1" ht="17.25" customHeight="1">
      <c r="A26" s="41">
        <v>21</v>
      </c>
      <c r="B26" s="42" t="s">
        <v>117</v>
      </c>
      <c r="C26" s="43" t="s">
        <v>118</v>
      </c>
      <c r="D26" s="43" t="s">
        <v>119</v>
      </c>
      <c r="E26" s="44" t="s">
        <v>120</v>
      </c>
      <c r="F26" s="45" t="s">
        <v>121</v>
      </c>
      <c r="G26" s="44" t="s">
        <v>12</v>
      </c>
      <c r="H26" s="25" t="s">
        <v>12</v>
      </c>
      <c r="I26" s="26" t="s">
        <v>65</v>
      </c>
      <c r="J26" s="44">
        <v>8</v>
      </c>
      <c r="K26" s="44">
        <v>7</v>
      </c>
      <c r="L26" s="25"/>
      <c r="M26" s="27" t="s">
        <v>14</v>
      </c>
      <c r="N26" s="27" t="s">
        <v>238</v>
      </c>
      <c r="O26" s="31"/>
      <c r="P26" s="27">
        <f t="shared" si="0"/>
        <v>2</v>
      </c>
      <c r="Q26" s="31">
        <v>32</v>
      </c>
      <c r="R26" s="33">
        <f t="shared" si="1"/>
        <v>0.0625</v>
      </c>
      <c r="S26" s="61" t="s">
        <v>229</v>
      </c>
    </row>
    <row r="27" spans="1:19" s="34" customFormat="1" ht="17.25" customHeight="1">
      <c r="A27" s="41">
        <v>22</v>
      </c>
      <c r="B27" s="47" t="s">
        <v>127</v>
      </c>
      <c r="C27" s="47" t="s">
        <v>128</v>
      </c>
      <c r="D27" s="47" t="s">
        <v>129</v>
      </c>
      <c r="E27" s="50" t="s">
        <v>11</v>
      </c>
      <c r="F27" s="49">
        <v>38844</v>
      </c>
      <c r="G27" s="44" t="s">
        <v>12</v>
      </c>
      <c r="H27" s="25" t="s">
        <v>12</v>
      </c>
      <c r="I27" s="26" t="s">
        <v>65</v>
      </c>
      <c r="J27" s="50">
        <v>14</v>
      </c>
      <c r="K27" s="50">
        <v>9</v>
      </c>
      <c r="L27" s="25"/>
      <c r="M27" s="27" t="s">
        <v>14</v>
      </c>
      <c r="N27" s="27" t="s">
        <v>238</v>
      </c>
      <c r="O27" s="31"/>
      <c r="P27" s="27">
        <f t="shared" si="0"/>
        <v>2</v>
      </c>
      <c r="Q27" s="31">
        <v>48</v>
      </c>
      <c r="R27" s="33">
        <f t="shared" si="1"/>
        <v>0.041666666666666664</v>
      </c>
      <c r="S27" s="61" t="s">
        <v>230</v>
      </c>
    </row>
    <row r="28" spans="1:19" s="34" customFormat="1" ht="17.25" customHeight="1">
      <c r="A28" s="41">
        <v>23</v>
      </c>
      <c r="B28" s="47" t="s">
        <v>134</v>
      </c>
      <c r="C28" s="47" t="s">
        <v>135</v>
      </c>
      <c r="D28" s="47" t="s">
        <v>136</v>
      </c>
      <c r="E28" s="48" t="s">
        <v>120</v>
      </c>
      <c r="F28" s="49">
        <v>39584</v>
      </c>
      <c r="G28" s="44" t="s">
        <v>12</v>
      </c>
      <c r="H28" s="25" t="s">
        <v>12</v>
      </c>
      <c r="I28" s="26" t="s">
        <v>65</v>
      </c>
      <c r="J28" s="50">
        <v>14</v>
      </c>
      <c r="K28" s="50">
        <v>7</v>
      </c>
      <c r="L28" s="25"/>
      <c r="M28" s="27" t="s">
        <v>246</v>
      </c>
      <c r="N28" s="27" t="s">
        <v>238</v>
      </c>
      <c r="O28" s="31"/>
      <c r="P28" s="27">
        <f t="shared" si="0"/>
        <v>2</v>
      </c>
      <c r="Q28" s="31">
        <v>32</v>
      </c>
      <c r="R28" s="33">
        <f t="shared" si="1"/>
        <v>0.0625</v>
      </c>
      <c r="S28" s="61" t="s">
        <v>230</v>
      </c>
    </row>
    <row r="29" spans="1:19" s="34" customFormat="1" ht="17.25" customHeight="1">
      <c r="A29" s="41">
        <v>24</v>
      </c>
      <c r="B29" s="47" t="s">
        <v>149</v>
      </c>
      <c r="C29" s="47" t="s">
        <v>150</v>
      </c>
      <c r="D29" s="47" t="s">
        <v>151</v>
      </c>
      <c r="E29" s="50" t="s">
        <v>10</v>
      </c>
      <c r="F29" s="49" t="s">
        <v>152</v>
      </c>
      <c r="G29" s="44" t="s">
        <v>12</v>
      </c>
      <c r="H29" s="25" t="s">
        <v>12</v>
      </c>
      <c r="I29" s="26" t="s">
        <v>65</v>
      </c>
      <c r="J29" s="50">
        <v>14</v>
      </c>
      <c r="K29" s="50">
        <v>8</v>
      </c>
      <c r="L29" s="25"/>
      <c r="M29" s="27" t="s">
        <v>246</v>
      </c>
      <c r="N29" s="27" t="s">
        <v>238</v>
      </c>
      <c r="O29" s="31"/>
      <c r="P29" s="27">
        <f t="shared" si="0"/>
        <v>2</v>
      </c>
      <c r="Q29" s="31">
        <v>32</v>
      </c>
      <c r="R29" s="33">
        <f t="shared" si="1"/>
        <v>0.0625</v>
      </c>
      <c r="S29" s="61" t="s">
        <v>230</v>
      </c>
    </row>
    <row r="30" spans="1:19" s="34" customFormat="1" ht="17.25" customHeight="1">
      <c r="A30" s="41">
        <v>25</v>
      </c>
      <c r="B30" s="55" t="s">
        <v>178</v>
      </c>
      <c r="C30" s="41" t="s">
        <v>179</v>
      </c>
      <c r="D30" s="41" t="s">
        <v>139</v>
      </c>
      <c r="E30" s="56" t="s">
        <v>10</v>
      </c>
      <c r="F30" s="57" t="s">
        <v>180</v>
      </c>
      <c r="G30" s="44" t="s">
        <v>12</v>
      </c>
      <c r="H30" s="25" t="s">
        <v>12</v>
      </c>
      <c r="I30" s="26" t="s">
        <v>65</v>
      </c>
      <c r="J30" s="50">
        <v>7</v>
      </c>
      <c r="K30" s="56">
        <v>9</v>
      </c>
      <c r="L30" s="25"/>
      <c r="M30" s="27" t="s">
        <v>246</v>
      </c>
      <c r="N30" s="27" t="s">
        <v>238</v>
      </c>
      <c r="O30" s="31"/>
      <c r="P30" s="27">
        <f t="shared" si="0"/>
        <v>2</v>
      </c>
      <c r="Q30" s="31">
        <v>48</v>
      </c>
      <c r="R30" s="33">
        <f t="shared" si="1"/>
        <v>0.041666666666666664</v>
      </c>
      <c r="S30" s="61" t="s">
        <v>232</v>
      </c>
    </row>
    <row r="31" spans="1:19" s="34" customFormat="1" ht="17.25" customHeight="1">
      <c r="A31" s="41">
        <v>26</v>
      </c>
      <c r="B31" s="51" t="s">
        <v>181</v>
      </c>
      <c r="C31" s="52" t="s">
        <v>182</v>
      </c>
      <c r="D31" s="52" t="s">
        <v>165</v>
      </c>
      <c r="E31" s="44" t="s">
        <v>133</v>
      </c>
      <c r="F31" s="53">
        <v>39077</v>
      </c>
      <c r="G31" s="44" t="s">
        <v>12</v>
      </c>
      <c r="H31" s="25" t="s">
        <v>12</v>
      </c>
      <c r="I31" s="26" t="s">
        <v>65</v>
      </c>
      <c r="J31" s="44">
        <v>9</v>
      </c>
      <c r="K31" s="44">
        <v>8</v>
      </c>
      <c r="L31" s="25"/>
      <c r="M31" s="27" t="s">
        <v>246</v>
      </c>
      <c r="N31" s="27" t="s">
        <v>238</v>
      </c>
      <c r="O31" s="31"/>
      <c r="P31" s="27">
        <f t="shared" si="0"/>
        <v>2</v>
      </c>
      <c r="Q31" s="31">
        <v>32</v>
      </c>
      <c r="R31" s="33">
        <f t="shared" si="1"/>
        <v>0.0625</v>
      </c>
      <c r="S31" s="61" t="s">
        <v>231</v>
      </c>
    </row>
    <row r="32" spans="1:19" s="34" customFormat="1" ht="17.25" customHeight="1">
      <c r="A32" s="41">
        <v>27</v>
      </c>
      <c r="B32" s="55" t="s">
        <v>186</v>
      </c>
      <c r="C32" s="41" t="s">
        <v>150</v>
      </c>
      <c r="D32" s="41" t="s">
        <v>187</v>
      </c>
      <c r="E32" s="56" t="s">
        <v>10</v>
      </c>
      <c r="F32" s="57" t="s">
        <v>188</v>
      </c>
      <c r="G32" s="44" t="s">
        <v>12</v>
      </c>
      <c r="H32" s="25" t="s">
        <v>12</v>
      </c>
      <c r="I32" s="26" t="s">
        <v>65</v>
      </c>
      <c r="J32" s="50">
        <v>7</v>
      </c>
      <c r="K32" s="56">
        <v>7</v>
      </c>
      <c r="L32" s="25"/>
      <c r="M32" s="27" t="s">
        <v>14</v>
      </c>
      <c r="N32" s="27" t="s">
        <v>238</v>
      </c>
      <c r="O32" s="31"/>
      <c r="P32" s="27">
        <f t="shared" si="0"/>
        <v>2</v>
      </c>
      <c r="Q32" s="31">
        <v>32</v>
      </c>
      <c r="R32" s="33">
        <f t="shared" si="1"/>
        <v>0.0625</v>
      </c>
      <c r="S32" s="61" t="s">
        <v>232</v>
      </c>
    </row>
    <row r="33" spans="1:19" s="34" customFormat="1" ht="17.25" customHeight="1">
      <c r="A33" s="41">
        <v>28</v>
      </c>
      <c r="B33" s="51" t="s">
        <v>191</v>
      </c>
      <c r="C33" s="52" t="s">
        <v>192</v>
      </c>
      <c r="D33" s="52" t="s">
        <v>193</v>
      </c>
      <c r="E33" s="44" t="s">
        <v>120</v>
      </c>
      <c r="F33" s="53">
        <v>39351</v>
      </c>
      <c r="G33" s="44" t="s">
        <v>12</v>
      </c>
      <c r="H33" s="25" t="s">
        <v>12</v>
      </c>
      <c r="I33" s="26" t="s">
        <v>65</v>
      </c>
      <c r="J33" s="44">
        <v>9</v>
      </c>
      <c r="K33" s="44">
        <v>8</v>
      </c>
      <c r="L33" s="25"/>
      <c r="M33" s="27" t="s">
        <v>246</v>
      </c>
      <c r="N33" s="27" t="s">
        <v>238</v>
      </c>
      <c r="O33" s="31"/>
      <c r="P33" s="27">
        <f t="shared" si="0"/>
        <v>2</v>
      </c>
      <c r="Q33" s="31">
        <v>32</v>
      </c>
      <c r="R33" s="33">
        <f t="shared" si="1"/>
        <v>0.0625</v>
      </c>
      <c r="S33" s="61" t="s">
        <v>231</v>
      </c>
    </row>
    <row r="34" spans="1:19" s="34" customFormat="1" ht="17.25" customHeight="1">
      <c r="A34" s="41">
        <v>29</v>
      </c>
      <c r="B34" s="58" t="s">
        <v>197</v>
      </c>
      <c r="C34" s="43" t="s">
        <v>198</v>
      </c>
      <c r="D34" s="46" t="s">
        <v>185</v>
      </c>
      <c r="E34" s="44" t="s">
        <v>133</v>
      </c>
      <c r="F34" s="59">
        <v>38711</v>
      </c>
      <c r="G34" s="44" t="s">
        <v>12</v>
      </c>
      <c r="H34" s="25" t="s">
        <v>12</v>
      </c>
      <c r="I34" s="26" t="s">
        <v>65</v>
      </c>
      <c r="J34" s="44">
        <v>8</v>
      </c>
      <c r="K34" s="44">
        <v>9</v>
      </c>
      <c r="L34" s="25"/>
      <c r="M34" s="27" t="s">
        <v>14</v>
      </c>
      <c r="N34" s="27" t="s">
        <v>238</v>
      </c>
      <c r="O34" s="31"/>
      <c r="P34" s="27">
        <f t="shared" si="0"/>
        <v>2</v>
      </c>
      <c r="Q34" s="31">
        <v>48</v>
      </c>
      <c r="R34" s="33">
        <f t="shared" si="1"/>
        <v>0.041666666666666664</v>
      </c>
      <c r="S34" s="61" t="s">
        <v>229</v>
      </c>
    </row>
    <row r="35" spans="1:19" s="34" customFormat="1" ht="17.25" customHeight="1">
      <c r="A35" s="41">
        <v>30</v>
      </c>
      <c r="B35" s="55" t="s">
        <v>204</v>
      </c>
      <c r="C35" s="41" t="s">
        <v>182</v>
      </c>
      <c r="D35" s="41" t="s">
        <v>205</v>
      </c>
      <c r="E35" s="56" t="s">
        <v>10</v>
      </c>
      <c r="F35" s="57" t="s">
        <v>206</v>
      </c>
      <c r="G35" s="54" t="s">
        <v>12</v>
      </c>
      <c r="H35" s="25" t="s">
        <v>12</v>
      </c>
      <c r="I35" s="26" t="s">
        <v>65</v>
      </c>
      <c r="J35" s="50">
        <v>7</v>
      </c>
      <c r="K35" s="56">
        <v>9</v>
      </c>
      <c r="L35" s="25" t="s">
        <v>12</v>
      </c>
      <c r="M35" s="27" t="s">
        <v>14</v>
      </c>
      <c r="N35" s="27" t="s">
        <v>238</v>
      </c>
      <c r="O35" s="31"/>
      <c r="P35" s="27">
        <f t="shared" si="0"/>
        <v>2</v>
      </c>
      <c r="Q35" s="31">
        <v>48</v>
      </c>
      <c r="R35" s="33">
        <f t="shared" si="1"/>
        <v>0.041666666666666664</v>
      </c>
      <c r="S35" s="61" t="s">
        <v>232</v>
      </c>
    </row>
    <row r="36" spans="1:19" s="34" customFormat="1" ht="17.25" customHeight="1">
      <c r="A36" s="41">
        <v>31</v>
      </c>
      <c r="B36" s="42" t="s">
        <v>141</v>
      </c>
      <c r="C36" s="43" t="s">
        <v>142</v>
      </c>
      <c r="D36" s="46" t="s">
        <v>143</v>
      </c>
      <c r="E36" s="44" t="s">
        <v>120</v>
      </c>
      <c r="F36" s="45" t="s">
        <v>144</v>
      </c>
      <c r="G36" s="44" t="s">
        <v>12</v>
      </c>
      <c r="H36" s="25" t="s">
        <v>12</v>
      </c>
      <c r="I36" s="26" t="s">
        <v>65</v>
      </c>
      <c r="J36" s="44">
        <v>8</v>
      </c>
      <c r="K36" s="44">
        <v>7</v>
      </c>
      <c r="L36" s="25"/>
      <c r="M36" s="27" t="s">
        <v>246</v>
      </c>
      <c r="N36" s="27" t="s">
        <v>236</v>
      </c>
      <c r="O36" s="31"/>
      <c r="P36" s="27">
        <f t="shared" si="0"/>
        <v>0</v>
      </c>
      <c r="Q36" s="31">
        <v>32</v>
      </c>
      <c r="R36" s="33">
        <f t="shared" si="1"/>
        <v>0</v>
      </c>
      <c r="S36" s="61" t="s">
        <v>229</v>
      </c>
    </row>
    <row r="37" spans="1:19" s="34" customFormat="1" ht="17.25" customHeight="1">
      <c r="A37" s="41">
        <v>32</v>
      </c>
      <c r="B37" s="42" t="s">
        <v>145</v>
      </c>
      <c r="C37" s="43" t="s">
        <v>146</v>
      </c>
      <c r="D37" s="46" t="s">
        <v>147</v>
      </c>
      <c r="E37" s="44" t="s">
        <v>120</v>
      </c>
      <c r="F37" s="45" t="s">
        <v>148</v>
      </c>
      <c r="G37" s="44" t="s">
        <v>12</v>
      </c>
      <c r="H37" s="25" t="s">
        <v>12</v>
      </c>
      <c r="I37" s="26" t="s">
        <v>65</v>
      </c>
      <c r="J37" s="44">
        <v>8</v>
      </c>
      <c r="K37" s="44">
        <v>7</v>
      </c>
      <c r="L37" s="25"/>
      <c r="M37" s="27" t="s">
        <v>246</v>
      </c>
      <c r="N37" s="27" t="s">
        <v>236</v>
      </c>
      <c r="O37" s="31"/>
      <c r="P37" s="27">
        <f t="shared" si="0"/>
        <v>0</v>
      </c>
      <c r="Q37" s="31">
        <v>32</v>
      </c>
      <c r="R37" s="33">
        <f t="shared" si="1"/>
        <v>0</v>
      </c>
      <c r="S37" s="61" t="s">
        <v>229</v>
      </c>
    </row>
    <row r="38" spans="1:19" s="34" customFormat="1" ht="17.25" customHeight="1">
      <c r="A38" s="41">
        <v>33</v>
      </c>
      <c r="B38" s="47" t="s">
        <v>153</v>
      </c>
      <c r="C38" s="47" t="s">
        <v>154</v>
      </c>
      <c r="D38" s="47" t="s">
        <v>155</v>
      </c>
      <c r="E38" s="50" t="s">
        <v>10</v>
      </c>
      <c r="F38" s="49">
        <v>39134</v>
      </c>
      <c r="G38" s="44" t="s">
        <v>12</v>
      </c>
      <c r="H38" s="25" t="s">
        <v>12</v>
      </c>
      <c r="I38" s="26" t="s">
        <v>65</v>
      </c>
      <c r="J38" s="50">
        <v>14</v>
      </c>
      <c r="K38" s="50">
        <v>8</v>
      </c>
      <c r="L38" s="25"/>
      <c r="M38" s="27" t="s">
        <v>246</v>
      </c>
      <c r="N38" s="27" t="s">
        <v>236</v>
      </c>
      <c r="O38" s="31"/>
      <c r="P38" s="27">
        <f t="shared" si="0"/>
        <v>0</v>
      </c>
      <c r="Q38" s="31">
        <v>32</v>
      </c>
      <c r="R38" s="33">
        <f t="shared" si="1"/>
        <v>0</v>
      </c>
      <c r="S38" s="61" t="s">
        <v>230</v>
      </c>
    </row>
    <row r="39" spans="1:19" s="34" customFormat="1" ht="17.25" customHeight="1">
      <c r="A39" s="41">
        <v>34</v>
      </c>
      <c r="B39" s="55" t="s">
        <v>162</v>
      </c>
      <c r="C39" s="41" t="s">
        <v>163</v>
      </c>
      <c r="D39" s="41" t="s">
        <v>143</v>
      </c>
      <c r="E39" s="56" t="s">
        <v>11</v>
      </c>
      <c r="F39" s="57" t="s">
        <v>164</v>
      </c>
      <c r="G39" s="44" t="s">
        <v>12</v>
      </c>
      <c r="H39" s="25" t="s">
        <v>12</v>
      </c>
      <c r="I39" s="26" t="s">
        <v>65</v>
      </c>
      <c r="J39" s="50">
        <v>7</v>
      </c>
      <c r="K39" s="56">
        <v>7</v>
      </c>
      <c r="L39" s="25"/>
      <c r="M39" s="27" t="s">
        <v>14</v>
      </c>
      <c r="N39" s="27" t="s">
        <v>236</v>
      </c>
      <c r="O39" s="31"/>
      <c r="P39" s="27">
        <f t="shared" si="0"/>
        <v>0</v>
      </c>
      <c r="Q39" s="31">
        <v>32</v>
      </c>
      <c r="R39" s="33">
        <f t="shared" si="1"/>
        <v>0</v>
      </c>
      <c r="S39" s="61" t="s">
        <v>232</v>
      </c>
    </row>
    <row r="40" spans="1:19" s="34" customFormat="1" ht="17.25" customHeight="1">
      <c r="A40" s="41">
        <v>35</v>
      </c>
      <c r="B40" s="51" t="s">
        <v>166</v>
      </c>
      <c r="C40" s="52" t="s">
        <v>167</v>
      </c>
      <c r="D40" s="52" t="s">
        <v>151</v>
      </c>
      <c r="E40" s="44" t="s">
        <v>133</v>
      </c>
      <c r="F40" s="53">
        <v>38107</v>
      </c>
      <c r="G40" s="44" t="s">
        <v>12</v>
      </c>
      <c r="H40" s="25" t="s">
        <v>12</v>
      </c>
      <c r="I40" s="26" t="s">
        <v>65</v>
      </c>
      <c r="J40" s="44">
        <v>9</v>
      </c>
      <c r="K40" s="44">
        <v>11</v>
      </c>
      <c r="L40" s="25"/>
      <c r="M40" s="27" t="s">
        <v>14</v>
      </c>
      <c r="N40" s="27" t="s">
        <v>236</v>
      </c>
      <c r="O40" s="31"/>
      <c r="P40" s="27">
        <f t="shared" si="0"/>
        <v>0</v>
      </c>
      <c r="Q40" s="31">
        <v>48</v>
      </c>
      <c r="R40" s="33">
        <f t="shared" si="1"/>
        <v>0</v>
      </c>
      <c r="S40" s="61" t="s">
        <v>231</v>
      </c>
    </row>
    <row r="41" spans="1:19" s="34" customFormat="1" ht="17.25" customHeight="1">
      <c r="A41" s="41">
        <v>36</v>
      </c>
      <c r="B41" s="58" t="s">
        <v>171</v>
      </c>
      <c r="C41" s="43" t="s">
        <v>172</v>
      </c>
      <c r="D41" s="46" t="s">
        <v>173</v>
      </c>
      <c r="E41" s="44" t="s">
        <v>133</v>
      </c>
      <c r="F41" s="60" t="s">
        <v>174</v>
      </c>
      <c r="G41" s="44" t="s">
        <v>12</v>
      </c>
      <c r="H41" s="25" t="s">
        <v>12</v>
      </c>
      <c r="I41" s="26" t="s">
        <v>65</v>
      </c>
      <c r="J41" s="44">
        <v>8</v>
      </c>
      <c r="K41" s="44">
        <v>7</v>
      </c>
      <c r="L41" s="25"/>
      <c r="M41" s="27" t="s">
        <v>14</v>
      </c>
      <c r="N41" s="27" t="s">
        <v>236</v>
      </c>
      <c r="O41" s="31"/>
      <c r="P41" s="27">
        <f t="shared" si="0"/>
        <v>0</v>
      </c>
      <c r="Q41" s="31">
        <v>32</v>
      </c>
      <c r="R41" s="33">
        <f t="shared" si="1"/>
        <v>0</v>
      </c>
      <c r="S41" s="61" t="s">
        <v>229</v>
      </c>
    </row>
    <row r="42" spans="1:19" s="34" customFormat="1" ht="17.25" customHeight="1">
      <c r="A42" s="41">
        <v>37</v>
      </c>
      <c r="B42" s="43" t="s">
        <v>244</v>
      </c>
      <c r="C42" s="43" t="s">
        <v>220</v>
      </c>
      <c r="D42" s="46" t="s">
        <v>212</v>
      </c>
      <c r="E42" s="44" t="s">
        <v>120</v>
      </c>
      <c r="F42" s="59" t="s">
        <v>221</v>
      </c>
      <c r="G42" s="44" t="s">
        <v>12</v>
      </c>
      <c r="H42" s="25" t="s">
        <v>12</v>
      </c>
      <c r="I42" s="26" t="s">
        <v>65</v>
      </c>
      <c r="J42" s="44">
        <v>8</v>
      </c>
      <c r="K42" s="44">
        <v>10</v>
      </c>
      <c r="L42" s="25" t="s">
        <v>12</v>
      </c>
      <c r="M42" s="27" t="s">
        <v>14</v>
      </c>
      <c r="N42" s="27" t="s">
        <v>236</v>
      </c>
      <c r="O42" s="31"/>
      <c r="P42" s="27">
        <f t="shared" si="0"/>
        <v>0</v>
      </c>
      <c r="Q42" s="31">
        <v>48</v>
      </c>
      <c r="R42" s="33">
        <f t="shared" si="1"/>
        <v>0</v>
      </c>
      <c r="S42" s="61" t="s">
        <v>229</v>
      </c>
    </row>
    <row r="43" spans="2:19" s="34" customFormat="1" ht="17.25" customHeight="1">
      <c r="B43" s="35"/>
      <c r="C43" s="35"/>
      <c r="D43" s="35"/>
      <c r="E43" s="35"/>
      <c r="F43" s="36"/>
      <c r="H43" s="37"/>
      <c r="I43" s="35"/>
      <c r="J43" s="37"/>
      <c r="K43" s="37"/>
      <c r="L43" s="35"/>
      <c r="M43" s="35"/>
      <c r="N43" s="35"/>
      <c r="O43" s="38"/>
      <c r="P43" s="39"/>
      <c r="Q43" s="38"/>
      <c r="R43" s="39"/>
      <c r="S43" s="40"/>
    </row>
    <row r="44" spans="2:19" s="34" customFormat="1" ht="17.25" customHeight="1">
      <c r="B44" s="35"/>
      <c r="C44" s="35"/>
      <c r="D44" s="35"/>
      <c r="E44" s="35"/>
      <c r="F44" s="36"/>
      <c r="H44" s="37"/>
      <c r="I44" s="35"/>
      <c r="J44" s="37"/>
      <c r="K44" s="37"/>
      <c r="L44" s="35"/>
      <c r="M44" s="35"/>
      <c r="N44" s="35"/>
      <c r="O44" s="38"/>
      <c r="P44" s="39"/>
      <c r="Q44" s="38"/>
      <c r="R44" s="39"/>
      <c r="S44" s="40"/>
    </row>
    <row r="45" spans="2:19" s="34" customFormat="1" ht="15.75">
      <c r="B45" s="35"/>
      <c r="C45" s="35"/>
      <c r="D45" s="35"/>
      <c r="E45" s="35"/>
      <c r="F45" s="36"/>
      <c r="H45" s="37"/>
      <c r="I45" s="35"/>
      <c r="J45" s="37"/>
      <c r="K45" s="37"/>
      <c r="L45" s="35"/>
      <c r="M45" s="35"/>
      <c r="N45" s="35"/>
      <c r="O45" s="38"/>
      <c r="P45" s="39"/>
      <c r="Q45" s="38"/>
      <c r="R45" s="39"/>
      <c r="S45" s="40"/>
    </row>
  </sheetData>
  <sheetProtection formatCells="0" formatColumns="0" formatRows="0" sort="0"/>
  <autoFilter ref="B5:S42"/>
  <mergeCells count="2">
    <mergeCell ref="A1:S1"/>
    <mergeCell ref="Q3:R3"/>
  </mergeCells>
  <dataValidations count="4">
    <dataValidation type="list" allowBlank="1" showInputMessage="1" showErrorMessage="1" sqref="E6:E40">
      <formula1>sex</formula1>
    </dataValidation>
    <dataValidation type="list" allowBlank="1" showInputMessage="1" showErrorMessage="1" sqref="M6:M42">
      <formula1>type</formula1>
    </dataValidation>
    <dataValidation type="list" allowBlank="1" showInputMessage="1" showErrorMessage="1" sqref="L6:L42 H6:H42">
      <formula1>rf</formula1>
    </dataValidation>
    <dataValidation type="list" allowBlank="1" showInputMessage="1" showErrorMessage="1" sqref="I6:J42">
      <formula1>municipal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2021-12-01T08:37:27Z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